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01下越支部バド\2024\新発田市バドミントン大会\"/>
    </mc:Choice>
  </mc:AlternateContent>
  <xr:revisionPtr revIDLastSave="0" documentId="13_ncr:1_{97C11007-3923-4A79-A956-A63F2C5AE9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し込み（男子）" sheetId="1" r:id="rId1"/>
    <sheet name="申し込み（女子）" sheetId="2" r:id="rId2"/>
    <sheet name="申し込み（記入例）" sheetId="3" r:id="rId3"/>
    <sheet name="作業シート" sheetId="4" r:id="rId4"/>
  </sheets>
  <definedNames>
    <definedName name="_xlnm.Print_Area" localSheetId="2">'申し込み（記入例）'!$A$1:$G$43</definedName>
    <definedName name="_xlnm.Print_Area" localSheetId="1">'申し込み（女子）'!$A$1:$G$43</definedName>
    <definedName name="_xlnm.Print_Area" localSheetId="0">'申し込み（男子）'!$A$1:$G$43</definedName>
  </definedNames>
  <calcPr calcId="181029"/>
</workbook>
</file>

<file path=xl/calcChain.xml><?xml version="1.0" encoding="utf-8"?>
<calcChain xmlns="http://schemas.openxmlformats.org/spreadsheetml/2006/main">
  <c r="F10" i="1" l="1"/>
  <c r="F10" i="2"/>
  <c r="F12" i="2"/>
  <c r="F11" i="2"/>
  <c r="H15" i="4"/>
  <c r="I15" i="4"/>
  <c r="L15" i="4"/>
  <c r="H16" i="4"/>
  <c r="I16" i="4"/>
  <c r="L16" i="4"/>
  <c r="H17" i="4"/>
  <c r="I17" i="4"/>
  <c r="L17" i="4"/>
  <c r="H18" i="4"/>
  <c r="I18" i="4"/>
  <c r="L18" i="4"/>
  <c r="H19" i="4"/>
  <c r="I19" i="4"/>
  <c r="L19" i="4"/>
  <c r="H20" i="4"/>
  <c r="I20" i="4"/>
  <c r="L20" i="4"/>
  <c r="H21" i="4"/>
  <c r="I21" i="4"/>
  <c r="L21" i="4"/>
  <c r="L14" i="4"/>
  <c r="I14" i="4"/>
  <c r="H14" i="4"/>
  <c r="A15" i="4"/>
  <c r="G15" i="4" s="1"/>
  <c r="B15" i="4"/>
  <c r="C15" i="4"/>
  <c r="F15" i="4"/>
  <c r="A16" i="4"/>
  <c r="G16" i="4" s="1"/>
  <c r="B16" i="4"/>
  <c r="C16" i="4"/>
  <c r="F16" i="4"/>
  <c r="A17" i="4"/>
  <c r="G17" i="4" s="1"/>
  <c r="B17" i="4"/>
  <c r="C17" i="4"/>
  <c r="F17" i="4"/>
  <c r="A18" i="4"/>
  <c r="G18" i="4" s="1"/>
  <c r="B18" i="4"/>
  <c r="C18" i="4"/>
  <c r="F18" i="4"/>
  <c r="A19" i="4"/>
  <c r="G19" i="4" s="1"/>
  <c r="B19" i="4"/>
  <c r="C19" i="4"/>
  <c r="F19" i="4"/>
  <c r="A20" i="4"/>
  <c r="G20" i="4" s="1"/>
  <c r="B20" i="4"/>
  <c r="C20" i="4"/>
  <c r="F20" i="4"/>
  <c r="A21" i="4"/>
  <c r="G21" i="4" s="1"/>
  <c r="B21" i="4"/>
  <c r="C21" i="4"/>
  <c r="F21" i="4"/>
  <c r="F14" i="4"/>
  <c r="C14" i="4"/>
  <c r="B14" i="4"/>
  <c r="F22" i="2"/>
  <c r="J14" i="4" s="1"/>
  <c r="F21" i="2"/>
  <c r="D14" i="4" s="1"/>
  <c r="A14" i="4"/>
  <c r="G14" i="4" s="1"/>
  <c r="H5" i="4"/>
  <c r="I5" i="4"/>
  <c r="L5" i="4"/>
  <c r="H6" i="4"/>
  <c r="I6" i="4"/>
  <c r="L6" i="4"/>
  <c r="H7" i="4"/>
  <c r="I7" i="4"/>
  <c r="L7" i="4"/>
  <c r="H8" i="4"/>
  <c r="I8" i="4"/>
  <c r="L8" i="4"/>
  <c r="H9" i="4"/>
  <c r="I9" i="4"/>
  <c r="L9" i="4"/>
  <c r="H10" i="4"/>
  <c r="I10" i="4"/>
  <c r="L10" i="4"/>
  <c r="L4" i="4"/>
  <c r="I4" i="4"/>
  <c r="H4" i="4"/>
  <c r="L3" i="4"/>
  <c r="J3" i="4"/>
  <c r="I3" i="4"/>
  <c r="H3" i="4"/>
  <c r="F24" i="1"/>
  <c r="J4" i="4" s="1"/>
  <c r="F23" i="1"/>
  <c r="D4" i="4" s="1"/>
  <c r="F22" i="1"/>
  <c r="F21" i="1"/>
  <c r="D3" i="4" s="1"/>
  <c r="F25" i="1"/>
  <c r="D5" i="4" s="1"/>
  <c r="C3" i="4"/>
  <c r="B3" i="4"/>
  <c r="G3" i="4"/>
  <c r="F3" i="4"/>
  <c r="F4" i="4"/>
  <c r="F5" i="4"/>
  <c r="F6" i="4"/>
  <c r="F7" i="4"/>
  <c r="F8" i="4"/>
  <c r="F9" i="4"/>
  <c r="F10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A10" i="4"/>
  <c r="G10" i="4" s="1"/>
  <c r="A9" i="4"/>
  <c r="G9" i="4" s="1"/>
  <c r="A5" i="4"/>
  <c r="G5" i="4" s="1"/>
  <c r="A4" i="4"/>
  <c r="G4" i="4" s="1"/>
  <c r="A6" i="4"/>
  <c r="G6" i="4" s="1"/>
  <c r="A7" i="4"/>
  <c r="G7" i="4" s="1"/>
  <c r="A8" i="4"/>
  <c r="G8" i="4" s="1"/>
  <c r="A3" i="4"/>
  <c r="E42" i="3"/>
  <c r="D42" i="3"/>
  <c r="F41" i="3"/>
  <c r="F40" i="3"/>
  <c r="G40" i="3" s="1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17" i="3"/>
  <c r="F16" i="3"/>
  <c r="F15" i="3"/>
  <c r="F14" i="3"/>
  <c r="F13" i="3"/>
  <c r="F12" i="3"/>
  <c r="F11" i="3"/>
  <c r="F10" i="3"/>
  <c r="E42" i="2"/>
  <c r="D42" i="2"/>
  <c r="F41" i="2"/>
  <c r="F40" i="2"/>
  <c r="F36" i="2"/>
  <c r="J21" i="4" s="1"/>
  <c r="F35" i="2"/>
  <c r="D21" i="4" s="1"/>
  <c r="F34" i="2"/>
  <c r="J20" i="4" s="1"/>
  <c r="F33" i="2"/>
  <c r="D20" i="4" s="1"/>
  <c r="F32" i="2"/>
  <c r="J19" i="4" s="1"/>
  <c r="F31" i="2"/>
  <c r="D19" i="4" s="1"/>
  <c r="F30" i="2"/>
  <c r="J18" i="4" s="1"/>
  <c r="F29" i="2"/>
  <c r="D18" i="4" s="1"/>
  <c r="F28" i="2"/>
  <c r="J17" i="4" s="1"/>
  <c r="F27" i="2"/>
  <c r="D17" i="4" s="1"/>
  <c r="F26" i="2"/>
  <c r="J16" i="4" s="1"/>
  <c r="F25" i="2"/>
  <c r="D16" i="4" s="1"/>
  <c r="F24" i="2"/>
  <c r="J15" i="4" s="1"/>
  <c r="F23" i="2"/>
  <c r="D15" i="4" s="1"/>
  <c r="F17" i="2"/>
  <c r="F16" i="2"/>
  <c r="F15" i="2"/>
  <c r="F14" i="2"/>
  <c r="F13" i="2"/>
  <c r="E42" i="1"/>
  <c r="D42" i="1"/>
  <c r="F41" i="1"/>
  <c r="F40" i="1"/>
  <c r="F36" i="1"/>
  <c r="F35" i="1"/>
  <c r="D10" i="4" s="1"/>
  <c r="F34" i="1"/>
  <c r="J9" i="4" s="1"/>
  <c r="F33" i="1"/>
  <c r="F32" i="1"/>
  <c r="J8" i="4" s="1"/>
  <c r="F31" i="1"/>
  <c r="D8" i="4" s="1"/>
  <c r="F30" i="1"/>
  <c r="J7" i="4" s="1"/>
  <c r="F29" i="1"/>
  <c r="D7" i="4" s="1"/>
  <c r="F28" i="1"/>
  <c r="J6" i="4" s="1"/>
  <c r="F27" i="1"/>
  <c r="D6" i="4" s="1"/>
  <c r="F26" i="1"/>
  <c r="J5" i="4" s="1"/>
  <c r="F17" i="1"/>
  <c r="F16" i="1"/>
  <c r="F15" i="1"/>
  <c r="F14" i="1"/>
  <c r="F13" i="1"/>
  <c r="F12" i="1"/>
  <c r="F11" i="1"/>
  <c r="G40" i="2" l="1"/>
  <c r="G40" i="1"/>
  <c r="D9" i="4"/>
  <c r="J10" i="4"/>
</calcChain>
</file>

<file path=xl/sharedStrings.xml><?xml version="1.0" encoding="utf-8"?>
<sst xmlns="http://schemas.openxmlformats.org/spreadsheetml/2006/main" count="221" uniqueCount="66">
  <si>
    <t xml:space="preserve"> 2024（令和６）年度　YONEX CUP 新発田オープン大会申し込み書（男子）</t>
  </si>
  <si>
    <t>この下は消さないでください</t>
  </si>
  <si>
    <t>団　体　名</t>
  </si>
  <si>
    <t>プログラム記載団体名（８文字以内）</t>
  </si>
  <si>
    <t>BD(男ダブル)</t>
  </si>
  <si>
    <t xml:space="preserve">申 込 み 責 任 者 </t>
  </si>
  <si>
    <t>BS（男ｼﾝｸﾞﾙ）</t>
  </si>
  <si>
    <t>一般</t>
  </si>
  <si>
    <t>連　絡　先 （ ＴＥＬ ）</t>
  </si>
  <si>
    <t>GD(女ダブル)</t>
  </si>
  <si>
    <t>小１</t>
  </si>
  <si>
    <t>連　絡　先 （ mail ）</t>
  </si>
  <si>
    <t>GS（女ｼﾝｸﾞﾙ）</t>
  </si>
  <si>
    <t>小２</t>
  </si>
  <si>
    <t>・網掛け部分のみ記入してください（※はプルダウンで入力してください）
・シングルスとダブルスを兼ねてエントリーすることはできません
・８を超えるエントリー場合は、NO２の申し込みシートを作成してください
・Bクラスにエントリーできる中高生は競技歴が２年未満の者となります</t>
  </si>
  <si>
    <t>小３</t>
  </si>
  <si>
    <t>シングルス</t>
  </si>
  <si>
    <t>小４</t>
  </si>
  <si>
    <t>ランク</t>
  </si>
  <si>
    <t>種目（※）</t>
  </si>
  <si>
    <t>クラス（※）</t>
  </si>
  <si>
    <t>氏名（姓と名を一文字あける）</t>
  </si>
  <si>
    <t>ふりがな</t>
  </si>
  <si>
    <t>所属</t>
  </si>
  <si>
    <t>一般/小中高（※）</t>
  </si>
  <si>
    <t>A</t>
  </si>
  <si>
    <t>小５</t>
  </si>
  <si>
    <t>BS</t>
  </si>
  <si>
    <t>B</t>
  </si>
  <si>
    <t>小６</t>
  </si>
  <si>
    <t>中１</t>
  </si>
  <si>
    <t>中２</t>
  </si>
  <si>
    <t>中３</t>
  </si>
  <si>
    <t>高１</t>
  </si>
  <si>
    <t>高２</t>
  </si>
  <si>
    <t>高３</t>
  </si>
  <si>
    <t>GS</t>
  </si>
  <si>
    <t>ダブルス</t>
  </si>
  <si>
    <t>BD</t>
  </si>
  <si>
    <t>GD</t>
  </si>
  <si>
    <t>所属が申込みチームと異なる場合は手入力してください</t>
  </si>
  <si>
    <t>ダブルス人数</t>
  </si>
  <si>
    <t>金額</t>
  </si>
  <si>
    <t>合計金額</t>
  </si>
  <si>
    <t>一　　般</t>
  </si>
  <si>
    <t>小中高</t>
  </si>
  <si>
    <t>入力人数</t>
  </si>
  <si>
    <t>上記参加料を、大会当日納入致します。</t>
  </si>
  <si>
    <t xml:space="preserve"> 2024（令和６）年度　YONEX CUP 新発田オープン大会申し込み書（女子）</t>
  </si>
  <si>
    <t>新発田スポーツ少年団</t>
  </si>
  <si>
    <t>新発田スポ少</t>
  </si>
  <si>
    <t>松　昌範</t>
  </si>
  <si>
    <t>090-111-1111</t>
  </si>
  <si>
    <t>柴田　栄子</t>
  </si>
  <si>
    <t>しばた　えいこ</t>
  </si>
  <si>
    <t>紫雲寺　花子</t>
  </si>
  <si>
    <t>しんうんじ　はなこ</t>
  </si>
  <si>
    <t>豊浦　豊子</t>
  </si>
  <si>
    <t>とようら　とよこ</t>
  </si>
  <si>
    <t>男子ダブルス</t>
    <rPh sb="0" eb="2">
      <t>ダンシ</t>
    </rPh>
    <phoneticPr fontId="12"/>
  </si>
  <si>
    <t>種目</t>
    <rPh sb="0" eb="2">
      <t>シュモク</t>
    </rPh>
    <phoneticPr fontId="12"/>
  </si>
  <si>
    <t>氏名</t>
    <rPh sb="0" eb="2">
      <t>シメイ</t>
    </rPh>
    <phoneticPr fontId="12"/>
  </si>
  <si>
    <t>ふりがな</t>
    <phoneticPr fontId="12"/>
  </si>
  <si>
    <t>所属</t>
    <rPh sb="0" eb="2">
      <t>ショゾク</t>
    </rPh>
    <phoneticPr fontId="12"/>
  </si>
  <si>
    <t>付加情報</t>
    <rPh sb="0" eb="4">
      <t>フカジョウホウ</t>
    </rPh>
    <phoneticPr fontId="12"/>
  </si>
  <si>
    <t>女子ダブルス</t>
    <rPh sb="0" eb="2">
      <t>ジョシ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</si>
</sst>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&quot;¥&quot;&quot;¥&quot;\-#,##0"/>
  </numFmts>
  <fonts count="15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34"/>
      <scheme val="major"/>
    </font>
    <font>
      <sz val="10"/>
      <color theme="1"/>
      <name val="ＭＳ Ｐゴシック"/>
      <charset val="134"/>
      <scheme val="major"/>
    </font>
    <font>
      <sz val="16"/>
      <color theme="1"/>
      <name val="ＭＳ Ｐゴシック"/>
      <charset val="134"/>
      <scheme val="major"/>
    </font>
    <font>
      <b/>
      <u/>
      <sz val="16"/>
      <color theme="1"/>
      <name val="ＭＳ Ｐゴシック"/>
      <charset val="134"/>
      <scheme val="major"/>
    </font>
    <font>
      <b/>
      <sz val="11"/>
      <color theme="1"/>
      <name val="ＭＳ Ｐゴシック"/>
      <charset val="134"/>
      <scheme val="major"/>
    </font>
    <font>
      <b/>
      <sz val="12"/>
      <color theme="1"/>
      <name val="ＭＳ Ｐゴシック"/>
      <charset val="134"/>
      <scheme val="major"/>
    </font>
    <font>
      <sz val="11"/>
      <name val="ＭＳ Ｐゴシック"/>
      <charset val="128"/>
      <scheme val="major"/>
    </font>
    <font>
      <sz val="11"/>
      <name val="ＭＳ Ｐゴシック"/>
      <charset val="128"/>
      <scheme val="major"/>
    </font>
    <font>
      <sz val="10"/>
      <name val="ＭＳ Ｐゴシック"/>
      <charset val="128"/>
      <scheme val="major"/>
    </font>
    <font>
      <b/>
      <sz val="11"/>
      <name val="ＭＳ Ｐゴシック"/>
      <charset val="128"/>
      <scheme val="major"/>
    </font>
    <font>
      <sz val="12"/>
      <color theme="1"/>
      <name val="ＭＳ Ｐゴシック"/>
      <charset val="134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horizontal="center" vertical="center" shrinkToFit="1"/>
    </xf>
    <xf numFmtId="0" fontId="7" fillId="0" borderId="22" xfId="0" applyFont="1" applyBorder="1" applyAlignment="1" applyProtection="1">
      <alignment horizontal="center" vertical="center" shrinkToFit="1"/>
      <protection hidden="1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  <protection hidden="1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 shrinkToFit="1"/>
    </xf>
    <xf numFmtId="0" fontId="7" fillId="0" borderId="26" xfId="0" applyFont="1" applyBorder="1" applyAlignment="1" applyProtection="1">
      <alignment horizontal="center" vertical="center" shrinkToFit="1"/>
      <protection hidden="1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shrinkToFit="1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176" fontId="10" fillId="0" borderId="22" xfId="0" applyNumberFormat="1" applyFont="1" applyBorder="1" applyAlignment="1" applyProtection="1">
      <alignment horizontal="center" vertical="center"/>
      <protection hidden="1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176" fontId="10" fillId="0" borderId="15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top" shrinkToFit="1"/>
    </xf>
    <xf numFmtId="0" fontId="4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176" fontId="10" fillId="0" borderId="28" xfId="0" applyNumberFormat="1" applyFont="1" applyBorder="1" applyAlignment="1" applyProtection="1">
      <alignment horizontal="center" vertical="center"/>
      <protection hidden="1"/>
    </xf>
    <xf numFmtId="176" fontId="10" fillId="0" borderId="29" xfId="0" applyNumberFormat="1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49" fontId="1" fillId="2" borderId="10" xfId="0" quotePrefix="1" applyNumberFormat="1" applyFont="1" applyFill="1" applyBorder="1" applyAlignment="1">
      <alignment horizontal="center" vertical="center" shrinkToFit="1"/>
    </xf>
    <xf numFmtId="49" fontId="1" fillId="2" borderId="12" xfId="0" applyNumberFormat="1" applyFont="1" applyFill="1" applyBorder="1" applyAlignment="1">
      <alignment horizontal="center" vertical="center" shrinkToFit="1"/>
    </xf>
    <xf numFmtId="49" fontId="1" fillId="2" borderId="14" xfId="0" applyNumberFormat="1" applyFont="1" applyFill="1" applyBorder="1" applyAlignment="1">
      <alignment horizontal="center" vertical="center" shrinkToFit="1"/>
    </xf>
    <xf numFmtId="49" fontId="1" fillId="2" borderId="16" xfId="0" applyNumberFormat="1" applyFont="1" applyFill="1" applyBorder="1" applyAlignment="1">
      <alignment horizontal="center" vertical="center" shrinkToFit="1"/>
    </xf>
    <xf numFmtId="0" fontId="13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view="pageBreakPreview" zoomScale="145" zoomScaleNormal="100" zoomScaleSheetLayoutView="145" workbookViewId="0">
      <selection activeCell="E2" sqref="E2:F2"/>
    </sheetView>
  </sheetViews>
  <sheetFormatPr defaultColWidth="9" defaultRowHeight="24.95" customHeight="1" x14ac:dyDescent="0.15"/>
  <cols>
    <col min="1" max="1" width="4" style="2" customWidth="1"/>
    <col min="2" max="2" width="7.375" style="2" customWidth="1"/>
    <col min="3" max="3" width="8.375" style="2" customWidth="1"/>
    <col min="4" max="4" width="17.125" style="2" customWidth="1"/>
    <col min="5" max="5" width="19.625" style="2" customWidth="1"/>
    <col min="6" max="6" width="17" style="2" customWidth="1"/>
    <col min="7" max="7" width="14.375" style="2" customWidth="1"/>
    <col min="8" max="9" width="13.75" style="1" customWidth="1"/>
    <col min="10" max="16384" width="9" style="2"/>
  </cols>
  <sheetData>
    <row r="1" spans="1:9" ht="35.1" customHeight="1" x14ac:dyDescent="0.15">
      <c r="A1" s="36" t="s">
        <v>0</v>
      </c>
      <c r="B1" s="36"/>
      <c r="C1" s="36"/>
      <c r="D1" s="36"/>
      <c r="E1" s="36"/>
      <c r="F1" s="36"/>
      <c r="G1" s="36"/>
      <c r="H1" s="37" t="s">
        <v>1</v>
      </c>
      <c r="I1" s="37"/>
    </row>
    <row r="2" spans="1:9" ht="30" customHeight="1" x14ac:dyDescent="0.15">
      <c r="A2" s="38" t="s">
        <v>2</v>
      </c>
      <c r="B2" s="39"/>
      <c r="C2" s="39"/>
      <c r="D2" s="40"/>
      <c r="E2" s="41"/>
      <c r="F2" s="42"/>
      <c r="H2" s="4"/>
    </row>
    <row r="3" spans="1:9" ht="17.100000000000001" customHeight="1" x14ac:dyDescent="0.15">
      <c r="A3" s="43" t="s">
        <v>3</v>
      </c>
      <c r="B3" s="44"/>
      <c r="C3" s="44"/>
      <c r="D3" s="45"/>
      <c r="E3" s="46"/>
      <c r="F3" s="47"/>
      <c r="H3" s="6" t="s">
        <v>4</v>
      </c>
      <c r="I3" s="6"/>
    </row>
    <row r="4" spans="1:9" ht="20.100000000000001" customHeight="1" x14ac:dyDescent="0.15">
      <c r="A4" s="48" t="s">
        <v>5</v>
      </c>
      <c r="B4" s="49"/>
      <c r="C4" s="49"/>
      <c r="D4" s="50"/>
      <c r="E4" s="51"/>
      <c r="F4" s="52"/>
      <c r="H4" s="6" t="s">
        <v>6</v>
      </c>
      <c r="I4" s="6" t="s">
        <v>7</v>
      </c>
    </row>
    <row r="5" spans="1:9" ht="20.100000000000001" customHeight="1" x14ac:dyDescent="0.15">
      <c r="A5" s="48" t="s">
        <v>8</v>
      </c>
      <c r="B5" s="49"/>
      <c r="C5" s="49"/>
      <c r="D5" s="50"/>
      <c r="E5" s="51"/>
      <c r="F5" s="52"/>
      <c r="H5" s="6" t="s">
        <v>9</v>
      </c>
      <c r="I5" s="6" t="s">
        <v>10</v>
      </c>
    </row>
    <row r="6" spans="1:9" ht="20.100000000000001" customHeight="1" x14ac:dyDescent="0.15">
      <c r="A6" s="53" t="s">
        <v>11</v>
      </c>
      <c r="B6" s="54"/>
      <c r="C6" s="54"/>
      <c r="D6" s="55"/>
      <c r="E6" s="56"/>
      <c r="F6" s="57"/>
      <c r="H6" s="6" t="s">
        <v>12</v>
      </c>
      <c r="I6" s="6" t="s">
        <v>13</v>
      </c>
    </row>
    <row r="7" spans="1:9" ht="66" customHeight="1" x14ac:dyDescent="0.15">
      <c r="A7" s="65" t="s">
        <v>14</v>
      </c>
      <c r="B7" s="66"/>
      <c r="C7" s="66"/>
      <c r="D7" s="66"/>
      <c r="E7" s="66"/>
      <c r="F7" s="66"/>
      <c r="G7" s="66"/>
      <c r="H7" s="6"/>
      <c r="I7" s="6" t="s">
        <v>15</v>
      </c>
    </row>
    <row r="8" spans="1:9" ht="14.25" x14ac:dyDescent="0.15">
      <c r="A8" s="67" t="s">
        <v>16</v>
      </c>
      <c r="B8" s="67"/>
      <c r="H8" s="6"/>
      <c r="I8" s="6" t="s">
        <v>17</v>
      </c>
    </row>
    <row r="9" spans="1:9" s="1" customFormat="1" ht="24" customHeight="1" x14ac:dyDescent="0.15">
      <c r="A9" s="7" t="s">
        <v>18</v>
      </c>
      <c r="B9" s="8" t="s">
        <v>19</v>
      </c>
      <c r="C9" s="8" t="s">
        <v>20</v>
      </c>
      <c r="D9" s="8" t="s">
        <v>21</v>
      </c>
      <c r="E9" s="8" t="s">
        <v>22</v>
      </c>
      <c r="F9" s="9" t="s">
        <v>23</v>
      </c>
      <c r="G9" s="10" t="s">
        <v>24</v>
      </c>
      <c r="H9" s="6" t="s">
        <v>25</v>
      </c>
      <c r="I9" s="6" t="s">
        <v>26</v>
      </c>
    </row>
    <row r="10" spans="1:9" ht="20.100000000000001" customHeight="1" x14ac:dyDescent="0.15">
      <c r="A10" s="11">
        <v>1</v>
      </c>
      <c r="B10" s="12" t="s">
        <v>27</v>
      </c>
      <c r="C10" s="12"/>
      <c r="D10" s="13"/>
      <c r="E10" s="13"/>
      <c r="F10" s="14" t="str">
        <f t="shared" ref="F10:F17" si="0">IF(ISBLANK($D10),"",$E$3)</f>
        <v/>
      </c>
      <c r="G10" s="15"/>
      <c r="H10" s="6" t="s">
        <v>28</v>
      </c>
      <c r="I10" s="6" t="s">
        <v>29</v>
      </c>
    </row>
    <row r="11" spans="1:9" ht="20.100000000000001" customHeight="1" x14ac:dyDescent="0.15">
      <c r="A11" s="7">
        <v>2</v>
      </c>
      <c r="B11" s="12"/>
      <c r="C11" s="12"/>
      <c r="D11" s="8"/>
      <c r="E11" s="8"/>
      <c r="F11" s="16" t="str">
        <f t="shared" si="0"/>
        <v/>
      </c>
      <c r="G11" s="15"/>
      <c r="H11" s="6"/>
      <c r="I11" s="6" t="s">
        <v>30</v>
      </c>
    </row>
    <row r="12" spans="1:9" ht="20.100000000000001" customHeight="1" x14ac:dyDescent="0.15">
      <c r="A12" s="7">
        <v>3</v>
      </c>
      <c r="B12" s="12"/>
      <c r="C12" s="12"/>
      <c r="D12" s="8"/>
      <c r="E12" s="8"/>
      <c r="F12" s="16" t="str">
        <f t="shared" si="0"/>
        <v/>
      </c>
      <c r="G12" s="15"/>
      <c r="H12" s="6"/>
      <c r="I12" s="6" t="s">
        <v>31</v>
      </c>
    </row>
    <row r="13" spans="1:9" ht="20.100000000000001" customHeight="1" x14ac:dyDescent="0.15">
      <c r="A13" s="7">
        <v>4</v>
      </c>
      <c r="B13" s="12"/>
      <c r="C13" s="12"/>
      <c r="D13" s="8"/>
      <c r="E13" s="8"/>
      <c r="F13" s="16" t="str">
        <f t="shared" si="0"/>
        <v/>
      </c>
      <c r="G13" s="15"/>
      <c r="H13" s="6"/>
      <c r="I13" s="6" t="s">
        <v>32</v>
      </c>
    </row>
    <row r="14" spans="1:9" ht="20.100000000000001" customHeight="1" x14ac:dyDescent="0.15">
      <c r="A14" s="7">
        <v>5</v>
      </c>
      <c r="B14" s="12"/>
      <c r="C14" s="12"/>
      <c r="D14" s="8"/>
      <c r="E14" s="8"/>
      <c r="F14" s="16" t="str">
        <f t="shared" si="0"/>
        <v/>
      </c>
      <c r="G14" s="15"/>
      <c r="H14" s="6"/>
      <c r="I14" s="6" t="s">
        <v>33</v>
      </c>
    </row>
    <row r="15" spans="1:9" ht="20.100000000000001" customHeight="1" x14ac:dyDescent="0.15">
      <c r="A15" s="7">
        <v>6</v>
      </c>
      <c r="B15" s="12"/>
      <c r="C15" s="12"/>
      <c r="D15" s="8"/>
      <c r="E15" s="8"/>
      <c r="F15" s="16" t="str">
        <f t="shared" si="0"/>
        <v/>
      </c>
      <c r="G15" s="15"/>
      <c r="H15" s="6"/>
      <c r="I15" s="6" t="s">
        <v>34</v>
      </c>
    </row>
    <row r="16" spans="1:9" ht="20.100000000000001" customHeight="1" x14ac:dyDescent="0.15">
      <c r="A16" s="7">
        <v>7</v>
      </c>
      <c r="B16" s="12"/>
      <c r="C16" s="12"/>
      <c r="D16" s="8"/>
      <c r="E16" s="8"/>
      <c r="F16" s="16" t="str">
        <f t="shared" si="0"/>
        <v/>
      </c>
      <c r="G16" s="15"/>
      <c r="H16" s="6"/>
      <c r="I16" s="6" t="s">
        <v>35</v>
      </c>
    </row>
    <row r="17" spans="1:9" ht="20.100000000000001" customHeight="1" x14ac:dyDescent="0.15">
      <c r="A17" s="7">
        <v>8</v>
      </c>
      <c r="B17" s="12"/>
      <c r="C17" s="12"/>
      <c r="D17" s="8"/>
      <c r="E17" s="8"/>
      <c r="F17" s="16" t="str">
        <f t="shared" si="0"/>
        <v/>
      </c>
      <c r="G17" s="15"/>
      <c r="H17" s="6"/>
      <c r="I17" s="6" t="s">
        <v>27</v>
      </c>
    </row>
    <row r="18" spans="1:9" ht="6" customHeight="1" x14ac:dyDescent="0.15">
      <c r="B18" s="17"/>
      <c r="C18" s="17"/>
      <c r="G18" s="1"/>
      <c r="H18" s="6"/>
      <c r="I18" s="6" t="s">
        <v>36</v>
      </c>
    </row>
    <row r="19" spans="1:9" ht="14.25" x14ac:dyDescent="0.15">
      <c r="A19" s="67" t="s">
        <v>37</v>
      </c>
      <c r="B19" s="67"/>
      <c r="G19" s="1"/>
      <c r="H19" s="6"/>
      <c r="I19" s="6" t="s">
        <v>38</v>
      </c>
    </row>
    <row r="20" spans="1:9" s="1" customFormat="1" ht="24.95" customHeight="1" x14ac:dyDescent="0.15">
      <c r="A20" s="7" t="s">
        <v>18</v>
      </c>
      <c r="B20" s="8" t="s">
        <v>19</v>
      </c>
      <c r="C20" s="8" t="s">
        <v>20</v>
      </c>
      <c r="D20" s="8" t="s">
        <v>21</v>
      </c>
      <c r="E20" s="8" t="s">
        <v>22</v>
      </c>
      <c r="F20" s="9" t="s">
        <v>23</v>
      </c>
      <c r="G20" s="10" t="s">
        <v>24</v>
      </c>
      <c r="H20" s="6"/>
      <c r="I20" s="6" t="s">
        <v>39</v>
      </c>
    </row>
    <row r="21" spans="1:9" ht="15.95" customHeight="1" x14ac:dyDescent="0.15">
      <c r="A21" s="75">
        <v>1</v>
      </c>
      <c r="B21" s="61" t="s">
        <v>38</v>
      </c>
      <c r="C21" s="63"/>
      <c r="D21" s="18"/>
      <c r="E21" s="18"/>
      <c r="F21" s="19" t="str">
        <f t="shared" ref="F21:F24" si="1">IF(ISBLANK($D21),"",$E$3)</f>
        <v/>
      </c>
      <c r="G21" s="20"/>
    </row>
    <row r="22" spans="1:9" ht="15.95" customHeight="1" x14ac:dyDescent="0.15">
      <c r="A22" s="76"/>
      <c r="B22" s="62"/>
      <c r="C22" s="64"/>
      <c r="D22" s="21"/>
      <c r="E22" s="21"/>
      <c r="F22" s="22" t="str">
        <f t="shared" si="1"/>
        <v/>
      </c>
      <c r="G22" s="23"/>
    </row>
    <row r="23" spans="1:9" ht="15.95" customHeight="1" x14ac:dyDescent="0.15">
      <c r="A23" s="77">
        <v>2</v>
      </c>
      <c r="B23" s="61"/>
      <c r="C23" s="63"/>
      <c r="D23" s="5"/>
      <c r="E23" s="5"/>
      <c r="F23" s="24" t="str">
        <f t="shared" si="1"/>
        <v/>
      </c>
      <c r="G23" s="25"/>
    </row>
    <row r="24" spans="1:9" ht="15.95" customHeight="1" x14ac:dyDescent="0.15">
      <c r="A24" s="78"/>
      <c r="B24" s="62"/>
      <c r="C24" s="64"/>
      <c r="D24" s="26"/>
      <c r="E24" s="26"/>
      <c r="F24" s="27" t="str">
        <f t="shared" si="1"/>
        <v/>
      </c>
      <c r="G24" s="28"/>
    </row>
    <row r="25" spans="1:9" ht="15.95" customHeight="1" x14ac:dyDescent="0.15">
      <c r="A25" s="75">
        <v>3</v>
      </c>
      <c r="B25" s="61"/>
      <c r="C25" s="63"/>
      <c r="D25" s="18"/>
      <c r="E25" s="18"/>
      <c r="F25" s="19" t="str">
        <f>IF(ISBLANK($D25),"",$E$3)</f>
        <v/>
      </c>
      <c r="G25" s="20"/>
    </row>
    <row r="26" spans="1:9" ht="15.95" customHeight="1" x14ac:dyDescent="0.15">
      <c r="A26" s="78"/>
      <c r="B26" s="62"/>
      <c r="C26" s="64"/>
      <c r="D26" s="26"/>
      <c r="E26" s="26"/>
      <c r="F26" s="27" t="str">
        <f t="shared" ref="F25:F36" si="2">IF(ISBLANK($D26),"",$E$3)</f>
        <v/>
      </c>
      <c r="G26" s="28"/>
    </row>
    <row r="27" spans="1:9" ht="15.95" customHeight="1" x14ac:dyDescent="0.15">
      <c r="A27" s="75">
        <v>4</v>
      </c>
      <c r="B27" s="61"/>
      <c r="C27" s="63"/>
      <c r="D27" s="18"/>
      <c r="E27" s="18"/>
      <c r="F27" s="19" t="str">
        <f t="shared" si="2"/>
        <v/>
      </c>
      <c r="G27" s="20"/>
    </row>
    <row r="28" spans="1:9" ht="15.95" customHeight="1" x14ac:dyDescent="0.15">
      <c r="A28" s="76"/>
      <c r="B28" s="62"/>
      <c r="C28" s="64"/>
      <c r="D28" s="21"/>
      <c r="E28" s="21"/>
      <c r="F28" s="22" t="str">
        <f t="shared" si="2"/>
        <v/>
      </c>
      <c r="G28" s="23"/>
    </row>
    <row r="29" spans="1:9" ht="15.95" customHeight="1" x14ac:dyDescent="0.15">
      <c r="A29" s="77">
        <v>5</v>
      </c>
      <c r="B29" s="61"/>
      <c r="C29" s="63"/>
      <c r="D29" s="5"/>
      <c r="E29" s="5"/>
      <c r="F29" s="24" t="str">
        <f t="shared" si="2"/>
        <v/>
      </c>
      <c r="G29" s="25"/>
    </row>
    <row r="30" spans="1:9" ht="15.95" customHeight="1" x14ac:dyDescent="0.15">
      <c r="A30" s="78"/>
      <c r="B30" s="62"/>
      <c r="C30" s="64"/>
      <c r="D30" s="26"/>
      <c r="E30" s="26"/>
      <c r="F30" s="27" t="str">
        <f t="shared" si="2"/>
        <v/>
      </c>
      <c r="G30" s="28"/>
    </row>
    <row r="31" spans="1:9" ht="15.95" customHeight="1" x14ac:dyDescent="0.15">
      <c r="A31" s="75">
        <v>6</v>
      </c>
      <c r="B31" s="61"/>
      <c r="C31" s="63"/>
      <c r="D31" s="18"/>
      <c r="E31" s="18"/>
      <c r="F31" s="19" t="str">
        <f t="shared" si="2"/>
        <v/>
      </c>
      <c r="G31" s="20"/>
    </row>
    <row r="32" spans="1:9" ht="15.95" customHeight="1" x14ac:dyDescent="0.15">
      <c r="A32" s="76"/>
      <c r="B32" s="62"/>
      <c r="C32" s="64"/>
      <c r="D32" s="21"/>
      <c r="E32" s="21"/>
      <c r="F32" s="22" t="str">
        <f t="shared" si="2"/>
        <v/>
      </c>
      <c r="G32" s="23"/>
    </row>
    <row r="33" spans="1:9" ht="15.95" customHeight="1" x14ac:dyDescent="0.15">
      <c r="A33" s="77">
        <v>7</v>
      </c>
      <c r="B33" s="61"/>
      <c r="C33" s="63"/>
      <c r="D33" s="5"/>
      <c r="E33" s="5"/>
      <c r="F33" s="24" t="str">
        <f t="shared" si="2"/>
        <v/>
      </c>
      <c r="G33" s="25"/>
    </row>
    <row r="34" spans="1:9" ht="15.95" customHeight="1" x14ac:dyDescent="0.15">
      <c r="A34" s="78"/>
      <c r="B34" s="62"/>
      <c r="C34" s="64"/>
      <c r="D34" s="26"/>
      <c r="E34" s="26"/>
      <c r="F34" s="27" t="str">
        <f t="shared" si="2"/>
        <v/>
      </c>
      <c r="G34" s="28"/>
    </row>
    <row r="35" spans="1:9" ht="15.95" customHeight="1" x14ac:dyDescent="0.15">
      <c r="A35" s="75">
        <v>8</v>
      </c>
      <c r="B35" s="61"/>
      <c r="C35" s="63"/>
      <c r="D35" s="18"/>
      <c r="E35" s="18"/>
      <c r="F35" s="19" t="str">
        <f t="shared" si="2"/>
        <v/>
      </c>
      <c r="G35" s="20"/>
    </row>
    <row r="36" spans="1:9" ht="15.95" customHeight="1" x14ac:dyDescent="0.15">
      <c r="A36" s="76"/>
      <c r="B36" s="62"/>
      <c r="C36" s="64"/>
      <c r="D36" s="21"/>
      <c r="E36" s="21"/>
      <c r="F36" s="22" t="str">
        <f t="shared" si="2"/>
        <v/>
      </c>
      <c r="G36" s="23"/>
    </row>
    <row r="37" spans="1:9" ht="18" customHeight="1" x14ac:dyDescent="0.15">
      <c r="A37" s="68" t="s">
        <v>40</v>
      </c>
      <c r="B37" s="68"/>
      <c r="C37" s="68"/>
      <c r="D37" s="68"/>
      <c r="E37" s="68"/>
      <c r="F37" s="68"/>
      <c r="G37" s="68"/>
    </row>
    <row r="38" spans="1:9" ht="6.95" customHeight="1" x14ac:dyDescent="0.15"/>
    <row r="39" spans="1:9" s="3" customFormat="1" ht="17.100000000000001" customHeight="1" x14ac:dyDescent="0.15">
      <c r="D39" s="29" t="s">
        <v>16</v>
      </c>
      <c r="E39" s="29" t="s">
        <v>41</v>
      </c>
      <c r="F39" s="29" t="s">
        <v>42</v>
      </c>
      <c r="G39" s="29" t="s">
        <v>43</v>
      </c>
      <c r="H39" s="29"/>
      <c r="I39" s="29"/>
    </row>
    <row r="40" spans="1:9" s="3" customFormat="1" ht="17.100000000000001" customHeight="1" x14ac:dyDescent="0.15">
      <c r="A40" s="58" t="s">
        <v>44</v>
      </c>
      <c r="B40" s="59"/>
      <c r="C40" s="60"/>
      <c r="D40" s="30">
        <v>1</v>
      </c>
      <c r="E40" s="30"/>
      <c r="F40" s="31">
        <f>E40*1500+D40*1500</f>
        <v>1500</v>
      </c>
      <c r="G40" s="69">
        <f>F40+F41</f>
        <v>2700</v>
      </c>
      <c r="H40" s="29"/>
      <c r="I40" s="29"/>
    </row>
    <row r="41" spans="1:9" s="3" customFormat="1" ht="17.100000000000001" customHeight="1" x14ac:dyDescent="0.15">
      <c r="A41" s="71" t="s">
        <v>45</v>
      </c>
      <c r="B41" s="72"/>
      <c r="C41" s="73"/>
      <c r="D41" s="32">
        <v>1</v>
      </c>
      <c r="E41" s="32"/>
      <c r="F41" s="33">
        <f>E41*1200+D41*1200</f>
        <v>1200</v>
      </c>
      <c r="G41" s="70"/>
      <c r="H41" s="29"/>
      <c r="I41" s="29"/>
    </row>
    <row r="42" spans="1:9" s="3" customFormat="1" ht="17.100000000000001" customHeight="1" x14ac:dyDescent="0.15">
      <c r="A42" s="74" t="s">
        <v>46</v>
      </c>
      <c r="B42" s="74"/>
      <c r="C42" s="74"/>
      <c r="D42" s="35">
        <f>COUNTA(D10:D17)</f>
        <v>0</v>
      </c>
      <c r="E42" s="35">
        <f>COUNTA(D21:D36)</f>
        <v>0</v>
      </c>
      <c r="H42" s="29"/>
      <c r="I42" s="29"/>
    </row>
    <row r="43" spans="1:9" s="3" customFormat="1" ht="21" customHeight="1" x14ac:dyDescent="0.15">
      <c r="D43" s="66" t="s">
        <v>47</v>
      </c>
      <c r="E43" s="66"/>
      <c r="F43" s="66"/>
      <c r="G43" s="66"/>
      <c r="H43" s="29"/>
      <c r="I43" s="29"/>
    </row>
  </sheetData>
  <mergeCells count="45">
    <mergeCell ref="A42:C42"/>
    <mergeCell ref="D43:G43"/>
    <mergeCell ref="A21:A22"/>
    <mergeCell ref="A23:A24"/>
    <mergeCell ref="A25:A26"/>
    <mergeCell ref="A27:A28"/>
    <mergeCell ref="A29:A30"/>
    <mergeCell ref="A31:A32"/>
    <mergeCell ref="A33:A34"/>
    <mergeCell ref="A35:A36"/>
    <mergeCell ref="B21:B22"/>
    <mergeCell ref="B23:B24"/>
    <mergeCell ref="B25:B26"/>
    <mergeCell ref="B27:B28"/>
    <mergeCell ref="A7:G7"/>
    <mergeCell ref="A8:B8"/>
    <mergeCell ref="A19:B19"/>
    <mergeCell ref="A37:G37"/>
    <mergeCell ref="G40:G41"/>
    <mergeCell ref="A41:C41"/>
    <mergeCell ref="A40:C40"/>
    <mergeCell ref="B31:B32"/>
    <mergeCell ref="B33:B34"/>
    <mergeCell ref="B35:B36"/>
    <mergeCell ref="C21:C22"/>
    <mergeCell ref="C23:C24"/>
    <mergeCell ref="C25:C26"/>
    <mergeCell ref="C27:C28"/>
    <mergeCell ref="C29:C30"/>
    <mergeCell ref="C31:C32"/>
    <mergeCell ref="C33:C34"/>
    <mergeCell ref="C35:C36"/>
    <mergeCell ref="B29:B30"/>
    <mergeCell ref="A4:D4"/>
    <mergeCell ref="E4:F4"/>
    <mergeCell ref="A5:D5"/>
    <mergeCell ref="E5:F5"/>
    <mergeCell ref="A6:D6"/>
    <mergeCell ref="E6:F6"/>
    <mergeCell ref="A1:G1"/>
    <mergeCell ref="H1:I1"/>
    <mergeCell ref="A2:D2"/>
    <mergeCell ref="E2:F2"/>
    <mergeCell ref="A3:D3"/>
    <mergeCell ref="E3:F3"/>
  </mergeCells>
  <phoneticPr fontId="12"/>
  <dataValidations count="6">
    <dataValidation type="list" allowBlank="1" showInputMessage="1" showErrorMessage="1" sqref="B10 B11 B12 B13 B14 B15 B16 B17" xr:uid="{00000000-0002-0000-0000-000000000000}">
      <formula1>$I$17</formula1>
    </dataValidation>
    <dataValidation type="list" allowBlank="1" showInputMessage="1" showErrorMessage="1" sqref="C10 C11:C17 C21:C22 C23:C24 C25:C26 C27:C28 C29:C30 C31:C32 C33:C34 C35:C36" xr:uid="{00000000-0002-0000-0000-000001000000}">
      <formula1>$H$9:$H$10</formula1>
    </dataValidation>
    <dataValidation allowBlank="1" showInputMessage="1" showErrorMessage="1" sqref="D40:D41" xr:uid="{00000000-0002-0000-0000-000002000000}"/>
    <dataValidation type="list" allowBlank="1" showInputMessage="1" showErrorMessage="1" sqref="B21:B22 B23:B24 B25:B26 B27:B28 B29:B30 B31:B32 B33:B34 B35:B36" xr:uid="{00000000-0002-0000-0000-000003000000}">
      <formula1>$I$19</formula1>
    </dataValidation>
    <dataValidation type="list" allowBlank="1" showInputMessage="1" showErrorMessage="1" sqref="G10 G11:G17 G21:G36" xr:uid="{00000000-0002-0000-0000-000004000000}">
      <formula1>$I$4:$I$16</formula1>
    </dataValidation>
    <dataValidation type="list" allowBlank="1" showInputMessage="1" showErrorMessage="1" sqref="B18 C18 B37 C37" xr:uid="{00000000-0002-0000-0000-000005000000}">
      <formula1>#REF!</formula1>
    </dataValidation>
  </dataValidations>
  <pageMargins left="0.62916666666666698" right="0.59027777777777801" top="0.59027777777777801" bottom="0.40902777777777799" header="0.31388888888888899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view="pageBreakPreview" zoomScale="145" zoomScaleNormal="100" zoomScaleSheetLayoutView="145" workbookViewId="0">
      <selection activeCell="E2" sqref="E2:F2"/>
    </sheetView>
  </sheetViews>
  <sheetFormatPr defaultColWidth="9" defaultRowHeight="24.95" customHeight="1" x14ac:dyDescent="0.15"/>
  <cols>
    <col min="1" max="1" width="4" style="2" customWidth="1"/>
    <col min="2" max="2" width="7.375" style="2" customWidth="1"/>
    <col min="3" max="3" width="8.375" style="2" customWidth="1"/>
    <col min="4" max="4" width="17.125" style="2" customWidth="1"/>
    <col min="5" max="5" width="19.625" style="2" customWidth="1"/>
    <col min="6" max="6" width="17" style="2" customWidth="1"/>
    <col min="7" max="7" width="14.375" style="2" customWidth="1"/>
    <col min="8" max="9" width="13.75" style="1" customWidth="1"/>
    <col min="10" max="16384" width="9" style="2"/>
  </cols>
  <sheetData>
    <row r="1" spans="1:9" ht="35.1" customHeight="1" x14ac:dyDescent="0.15">
      <c r="A1" s="36" t="s">
        <v>48</v>
      </c>
      <c r="B1" s="36"/>
      <c r="C1" s="36"/>
      <c r="D1" s="36"/>
      <c r="E1" s="36"/>
      <c r="F1" s="36"/>
      <c r="G1" s="36"/>
      <c r="H1" s="37" t="s">
        <v>1</v>
      </c>
      <c r="I1" s="37"/>
    </row>
    <row r="2" spans="1:9" ht="30" customHeight="1" x14ac:dyDescent="0.15">
      <c r="A2" s="79" t="s">
        <v>2</v>
      </c>
      <c r="B2" s="80"/>
      <c r="C2" s="80"/>
      <c r="D2" s="81"/>
      <c r="E2" s="82"/>
      <c r="F2" s="83"/>
      <c r="H2" s="4"/>
    </row>
    <row r="3" spans="1:9" ht="17.100000000000001" customHeight="1" x14ac:dyDescent="0.15">
      <c r="A3" s="43" t="s">
        <v>3</v>
      </c>
      <c r="B3" s="44"/>
      <c r="C3" s="44"/>
      <c r="D3" s="45"/>
      <c r="E3" s="90"/>
      <c r="F3" s="47"/>
      <c r="H3" s="6" t="s">
        <v>4</v>
      </c>
      <c r="I3" s="6"/>
    </row>
    <row r="4" spans="1:9" ht="20.100000000000001" customHeight="1" x14ac:dyDescent="0.15">
      <c r="A4" s="48" t="s">
        <v>5</v>
      </c>
      <c r="B4" s="49"/>
      <c r="C4" s="49"/>
      <c r="D4" s="50"/>
      <c r="E4" s="51"/>
      <c r="F4" s="52"/>
      <c r="H4" s="6" t="s">
        <v>6</v>
      </c>
      <c r="I4" s="6" t="s">
        <v>7</v>
      </c>
    </row>
    <row r="5" spans="1:9" ht="20.100000000000001" customHeight="1" x14ac:dyDescent="0.15">
      <c r="A5" s="48" t="s">
        <v>8</v>
      </c>
      <c r="B5" s="49"/>
      <c r="C5" s="49"/>
      <c r="D5" s="50"/>
      <c r="E5" s="51"/>
      <c r="F5" s="52"/>
      <c r="H5" s="6" t="s">
        <v>9</v>
      </c>
      <c r="I5" s="6" t="s">
        <v>10</v>
      </c>
    </row>
    <row r="6" spans="1:9" ht="20.100000000000001" customHeight="1" x14ac:dyDescent="0.15">
      <c r="A6" s="53" t="s">
        <v>11</v>
      </c>
      <c r="B6" s="54"/>
      <c r="C6" s="54"/>
      <c r="D6" s="55"/>
      <c r="E6" s="56"/>
      <c r="F6" s="57"/>
      <c r="H6" s="6" t="s">
        <v>12</v>
      </c>
      <c r="I6" s="6" t="s">
        <v>13</v>
      </c>
    </row>
    <row r="7" spans="1:9" ht="66" customHeight="1" x14ac:dyDescent="0.15">
      <c r="A7" s="65" t="s">
        <v>14</v>
      </c>
      <c r="B7" s="66"/>
      <c r="C7" s="66"/>
      <c r="D7" s="66"/>
      <c r="E7" s="66"/>
      <c r="F7" s="66"/>
      <c r="G7" s="66"/>
      <c r="H7" s="6"/>
      <c r="I7" s="6" t="s">
        <v>15</v>
      </c>
    </row>
    <row r="8" spans="1:9" ht="14.25" x14ac:dyDescent="0.15">
      <c r="A8" s="67" t="s">
        <v>16</v>
      </c>
      <c r="B8" s="67"/>
      <c r="H8" s="6"/>
      <c r="I8" s="6" t="s">
        <v>17</v>
      </c>
    </row>
    <row r="9" spans="1:9" s="1" customFormat="1" ht="24" customHeight="1" x14ac:dyDescent="0.15">
      <c r="A9" s="7" t="s">
        <v>18</v>
      </c>
      <c r="B9" s="8" t="s">
        <v>19</v>
      </c>
      <c r="C9" s="8" t="s">
        <v>20</v>
      </c>
      <c r="D9" s="8" t="s">
        <v>21</v>
      </c>
      <c r="E9" s="8" t="s">
        <v>22</v>
      </c>
      <c r="F9" s="9" t="s">
        <v>23</v>
      </c>
      <c r="G9" s="10" t="s">
        <v>24</v>
      </c>
      <c r="H9" s="6" t="s">
        <v>25</v>
      </c>
      <c r="I9" s="6" t="s">
        <v>26</v>
      </c>
    </row>
    <row r="10" spans="1:9" ht="20.100000000000001" customHeight="1" x14ac:dyDescent="0.15">
      <c r="A10" s="11">
        <v>1</v>
      </c>
      <c r="B10" s="12" t="s">
        <v>36</v>
      </c>
      <c r="C10" s="12"/>
      <c r="D10" s="13"/>
      <c r="E10" s="13"/>
      <c r="F10" s="14" t="str">
        <f>IF(ISBLANK($D10),"",$E$3)</f>
        <v/>
      </c>
      <c r="G10" s="15"/>
      <c r="H10" s="6" t="s">
        <v>28</v>
      </c>
      <c r="I10" s="6" t="s">
        <v>29</v>
      </c>
    </row>
    <row r="11" spans="1:9" ht="20.100000000000001" customHeight="1" x14ac:dyDescent="0.15">
      <c r="A11" s="7">
        <v>2</v>
      </c>
      <c r="B11" s="12"/>
      <c r="C11" s="12"/>
      <c r="D11" s="8"/>
      <c r="E11" s="8"/>
      <c r="F11" s="16" t="str">
        <f t="shared" ref="F10:F17" si="0">IF(ISBLANK($D11),"",$E$3)</f>
        <v/>
      </c>
      <c r="G11" s="15"/>
      <c r="H11" s="6"/>
      <c r="I11" s="6" t="s">
        <v>30</v>
      </c>
    </row>
    <row r="12" spans="1:9" ht="20.100000000000001" customHeight="1" x14ac:dyDescent="0.15">
      <c r="A12" s="7">
        <v>3</v>
      </c>
      <c r="B12" s="12"/>
      <c r="C12" s="12"/>
      <c r="D12" s="8"/>
      <c r="E12" s="8"/>
      <c r="F12" s="16" t="str">
        <f t="shared" si="0"/>
        <v/>
      </c>
      <c r="G12" s="15"/>
      <c r="H12" s="6"/>
      <c r="I12" s="6" t="s">
        <v>31</v>
      </c>
    </row>
    <row r="13" spans="1:9" ht="20.100000000000001" customHeight="1" x14ac:dyDescent="0.15">
      <c r="A13" s="7">
        <v>4</v>
      </c>
      <c r="B13" s="12"/>
      <c r="C13" s="12"/>
      <c r="D13" s="8"/>
      <c r="E13" s="8"/>
      <c r="F13" s="16" t="str">
        <f t="shared" si="0"/>
        <v/>
      </c>
      <c r="G13" s="15"/>
      <c r="H13" s="6"/>
      <c r="I13" s="6" t="s">
        <v>32</v>
      </c>
    </row>
    <row r="14" spans="1:9" ht="20.100000000000001" customHeight="1" x14ac:dyDescent="0.15">
      <c r="A14" s="7">
        <v>5</v>
      </c>
      <c r="B14" s="12"/>
      <c r="C14" s="12"/>
      <c r="D14" s="91"/>
      <c r="E14" s="8"/>
      <c r="F14" s="16" t="str">
        <f t="shared" si="0"/>
        <v/>
      </c>
      <c r="G14" s="15"/>
      <c r="H14" s="6"/>
      <c r="I14" s="6" t="s">
        <v>33</v>
      </c>
    </row>
    <row r="15" spans="1:9" ht="20.100000000000001" customHeight="1" x14ac:dyDescent="0.15">
      <c r="A15" s="7">
        <v>6</v>
      </c>
      <c r="B15" s="12"/>
      <c r="C15" s="12"/>
      <c r="D15" s="91"/>
      <c r="E15" s="8"/>
      <c r="F15" s="16" t="str">
        <f t="shared" si="0"/>
        <v/>
      </c>
      <c r="G15" s="15"/>
      <c r="H15" s="6"/>
      <c r="I15" s="6" t="s">
        <v>34</v>
      </c>
    </row>
    <row r="16" spans="1:9" ht="20.100000000000001" customHeight="1" x14ac:dyDescent="0.15">
      <c r="A16" s="7">
        <v>7</v>
      </c>
      <c r="B16" s="12"/>
      <c r="C16" s="12"/>
      <c r="D16" s="91"/>
      <c r="E16" s="8"/>
      <c r="F16" s="16" t="str">
        <f t="shared" si="0"/>
        <v/>
      </c>
      <c r="G16" s="15"/>
      <c r="H16" s="6"/>
      <c r="I16" s="6" t="s">
        <v>35</v>
      </c>
    </row>
    <row r="17" spans="1:9" ht="20.100000000000001" customHeight="1" x14ac:dyDescent="0.15">
      <c r="A17" s="7">
        <v>8</v>
      </c>
      <c r="B17" s="12"/>
      <c r="C17" s="12"/>
      <c r="D17" s="91"/>
      <c r="E17" s="8"/>
      <c r="F17" s="16" t="str">
        <f t="shared" si="0"/>
        <v/>
      </c>
      <c r="G17" s="15"/>
      <c r="H17" s="6"/>
      <c r="I17" s="6" t="s">
        <v>27</v>
      </c>
    </row>
    <row r="18" spans="1:9" ht="6" customHeight="1" x14ac:dyDescent="0.15">
      <c r="B18" s="17"/>
      <c r="C18" s="17"/>
      <c r="G18" s="1"/>
      <c r="H18" s="6"/>
      <c r="I18" s="6" t="s">
        <v>36</v>
      </c>
    </row>
    <row r="19" spans="1:9" ht="14.25" x14ac:dyDescent="0.15">
      <c r="A19" s="67" t="s">
        <v>37</v>
      </c>
      <c r="B19" s="67"/>
      <c r="G19" s="1"/>
      <c r="H19" s="6"/>
      <c r="I19" s="6" t="s">
        <v>38</v>
      </c>
    </row>
    <row r="20" spans="1:9" s="1" customFormat="1" ht="24.95" customHeight="1" x14ac:dyDescent="0.15">
      <c r="A20" s="7" t="s">
        <v>18</v>
      </c>
      <c r="B20" s="8" t="s">
        <v>19</v>
      </c>
      <c r="C20" s="8" t="s">
        <v>20</v>
      </c>
      <c r="D20" s="8" t="s">
        <v>21</v>
      </c>
      <c r="E20" s="8" t="s">
        <v>22</v>
      </c>
      <c r="F20" s="9" t="s">
        <v>23</v>
      </c>
      <c r="G20" s="10" t="s">
        <v>24</v>
      </c>
      <c r="H20" s="6"/>
      <c r="I20" s="6" t="s">
        <v>39</v>
      </c>
    </row>
    <row r="21" spans="1:9" ht="15.95" customHeight="1" x14ac:dyDescent="0.15">
      <c r="A21" s="75">
        <v>1</v>
      </c>
      <c r="B21" s="61" t="s">
        <v>39</v>
      </c>
      <c r="C21" s="63"/>
      <c r="D21" s="18"/>
      <c r="E21" s="18"/>
      <c r="F21" s="19" t="str">
        <f t="shared" ref="F21:F36" si="1">IF(ISBLANK($D21),"",$E$3)</f>
        <v/>
      </c>
      <c r="G21" s="20"/>
    </row>
    <row r="22" spans="1:9" ht="15.95" customHeight="1" x14ac:dyDescent="0.15">
      <c r="A22" s="76"/>
      <c r="B22" s="62"/>
      <c r="C22" s="64"/>
      <c r="D22" s="21"/>
      <c r="E22" s="21"/>
      <c r="F22" s="22" t="str">
        <f t="shared" si="1"/>
        <v/>
      </c>
      <c r="G22" s="23"/>
    </row>
    <row r="23" spans="1:9" ht="15.95" customHeight="1" x14ac:dyDescent="0.15">
      <c r="A23" s="77">
        <v>2</v>
      </c>
      <c r="B23" s="61"/>
      <c r="C23" s="63"/>
      <c r="D23" s="5"/>
      <c r="E23" s="5"/>
      <c r="F23" s="24" t="str">
        <f t="shared" si="1"/>
        <v/>
      </c>
      <c r="G23" s="25"/>
    </row>
    <row r="24" spans="1:9" ht="15.95" customHeight="1" x14ac:dyDescent="0.15">
      <c r="A24" s="78"/>
      <c r="B24" s="62"/>
      <c r="C24" s="64"/>
      <c r="D24" s="26"/>
      <c r="E24" s="26"/>
      <c r="F24" s="27" t="str">
        <f t="shared" si="1"/>
        <v/>
      </c>
      <c r="G24" s="28"/>
    </row>
    <row r="25" spans="1:9" ht="15.95" customHeight="1" x14ac:dyDescent="0.15">
      <c r="A25" s="75">
        <v>3</v>
      </c>
      <c r="B25" s="61"/>
      <c r="C25" s="63"/>
      <c r="D25" s="18"/>
      <c r="E25" s="18"/>
      <c r="F25" s="19" t="str">
        <f t="shared" si="1"/>
        <v/>
      </c>
      <c r="G25" s="20"/>
    </row>
    <row r="26" spans="1:9" ht="15.95" customHeight="1" x14ac:dyDescent="0.15">
      <c r="A26" s="78"/>
      <c r="B26" s="62"/>
      <c r="C26" s="64"/>
      <c r="D26" s="26"/>
      <c r="E26" s="26"/>
      <c r="F26" s="27" t="str">
        <f t="shared" si="1"/>
        <v/>
      </c>
      <c r="G26" s="28"/>
    </row>
    <row r="27" spans="1:9" ht="15.95" customHeight="1" x14ac:dyDescent="0.15">
      <c r="A27" s="75">
        <v>4</v>
      </c>
      <c r="B27" s="61"/>
      <c r="C27" s="63"/>
      <c r="D27" s="18"/>
      <c r="E27" s="18"/>
      <c r="F27" s="19" t="str">
        <f t="shared" si="1"/>
        <v/>
      </c>
      <c r="G27" s="20"/>
    </row>
    <row r="28" spans="1:9" ht="15.95" customHeight="1" x14ac:dyDescent="0.15">
      <c r="A28" s="76"/>
      <c r="B28" s="62"/>
      <c r="C28" s="64"/>
      <c r="D28" s="21"/>
      <c r="E28" s="21"/>
      <c r="F28" s="22" t="str">
        <f t="shared" si="1"/>
        <v/>
      </c>
      <c r="G28" s="23"/>
    </row>
    <row r="29" spans="1:9" ht="15.95" customHeight="1" x14ac:dyDescent="0.15">
      <c r="A29" s="77">
        <v>5</v>
      </c>
      <c r="B29" s="61"/>
      <c r="C29" s="63"/>
      <c r="D29" s="5"/>
      <c r="E29" s="5"/>
      <c r="F29" s="24" t="str">
        <f t="shared" si="1"/>
        <v/>
      </c>
      <c r="G29" s="25"/>
    </row>
    <row r="30" spans="1:9" ht="15.95" customHeight="1" x14ac:dyDescent="0.15">
      <c r="A30" s="78"/>
      <c r="B30" s="62"/>
      <c r="C30" s="64"/>
      <c r="D30" s="26"/>
      <c r="E30" s="26"/>
      <c r="F30" s="27" t="str">
        <f t="shared" si="1"/>
        <v/>
      </c>
      <c r="G30" s="28"/>
    </row>
    <row r="31" spans="1:9" ht="15.95" customHeight="1" x14ac:dyDescent="0.15">
      <c r="A31" s="75">
        <v>6</v>
      </c>
      <c r="B31" s="61"/>
      <c r="C31" s="63"/>
      <c r="D31" s="18"/>
      <c r="E31" s="18"/>
      <c r="F31" s="19" t="str">
        <f t="shared" si="1"/>
        <v/>
      </c>
      <c r="G31" s="20"/>
    </row>
    <row r="32" spans="1:9" ht="15.95" customHeight="1" x14ac:dyDescent="0.15">
      <c r="A32" s="76"/>
      <c r="B32" s="62"/>
      <c r="C32" s="64"/>
      <c r="D32" s="21"/>
      <c r="E32" s="21"/>
      <c r="F32" s="22" t="str">
        <f t="shared" si="1"/>
        <v/>
      </c>
      <c r="G32" s="23"/>
    </row>
    <row r="33" spans="1:9" ht="15.95" customHeight="1" x14ac:dyDescent="0.15">
      <c r="A33" s="77">
        <v>7</v>
      </c>
      <c r="B33" s="61"/>
      <c r="C33" s="63"/>
      <c r="D33" s="5"/>
      <c r="E33" s="5"/>
      <c r="F33" s="24" t="str">
        <f t="shared" si="1"/>
        <v/>
      </c>
      <c r="G33" s="25"/>
    </row>
    <row r="34" spans="1:9" ht="15.95" customHeight="1" x14ac:dyDescent="0.15">
      <c r="A34" s="78"/>
      <c r="B34" s="62"/>
      <c r="C34" s="64"/>
      <c r="D34" s="26"/>
      <c r="E34" s="26"/>
      <c r="F34" s="27" t="str">
        <f t="shared" si="1"/>
        <v/>
      </c>
      <c r="G34" s="28"/>
    </row>
    <row r="35" spans="1:9" ht="15.95" customHeight="1" x14ac:dyDescent="0.15">
      <c r="A35" s="75">
        <v>8</v>
      </c>
      <c r="B35" s="61"/>
      <c r="C35" s="63"/>
      <c r="D35" s="18"/>
      <c r="E35" s="18"/>
      <c r="F35" s="19" t="str">
        <f t="shared" si="1"/>
        <v/>
      </c>
      <c r="G35" s="20"/>
    </row>
    <row r="36" spans="1:9" ht="15.95" customHeight="1" x14ac:dyDescent="0.15">
      <c r="A36" s="76"/>
      <c r="B36" s="62"/>
      <c r="C36" s="64"/>
      <c r="D36" s="21"/>
      <c r="E36" s="21"/>
      <c r="F36" s="22" t="str">
        <f t="shared" si="1"/>
        <v/>
      </c>
      <c r="G36" s="23"/>
    </row>
    <row r="37" spans="1:9" ht="18" customHeight="1" x14ac:dyDescent="0.15">
      <c r="A37" s="68" t="s">
        <v>40</v>
      </c>
      <c r="B37" s="68"/>
      <c r="C37" s="68"/>
      <c r="D37" s="68"/>
      <c r="E37" s="68"/>
      <c r="F37" s="68"/>
      <c r="G37" s="68"/>
    </row>
    <row r="38" spans="1:9" ht="6.95" customHeight="1" x14ac:dyDescent="0.15"/>
    <row r="39" spans="1:9" s="3" customFormat="1" ht="17.100000000000001" customHeight="1" x14ac:dyDescent="0.15">
      <c r="D39" s="29" t="s">
        <v>16</v>
      </c>
      <c r="E39" s="29" t="s">
        <v>41</v>
      </c>
      <c r="F39" s="29" t="s">
        <v>42</v>
      </c>
      <c r="G39" s="29" t="s">
        <v>43</v>
      </c>
      <c r="H39" s="29"/>
      <c r="I39" s="29"/>
    </row>
    <row r="40" spans="1:9" s="3" customFormat="1" ht="17.100000000000001" customHeight="1" x14ac:dyDescent="0.15">
      <c r="A40" s="58" t="s">
        <v>44</v>
      </c>
      <c r="B40" s="59"/>
      <c r="C40" s="60"/>
      <c r="D40" s="30">
        <v>1</v>
      </c>
      <c r="E40" s="30"/>
      <c r="F40" s="31">
        <f>E40*1500+D40*1500</f>
        <v>1500</v>
      </c>
      <c r="G40" s="69">
        <f>F40+F41</f>
        <v>2700</v>
      </c>
      <c r="H40" s="29"/>
      <c r="I40" s="29"/>
    </row>
    <row r="41" spans="1:9" s="3" customFormat="1" ht="17.100000000000001" customHeight="1" x14ac:dyDescent="0.15">
      <c r="A41" s="71" t="s">
        <v>45</v>
      </c>
      <c r="B41" s="72"/>
      <c r="C41" s="73"/>
      <c r="D41" s="32">
        <v>1</v>
      </c>
      <c r="E41" s="32"/>
      <c r="F41" s="33">
        <f>E41*1200+D41*1200</f>
        <v>1200</v>
      </c>
      <c r="G41" s="70"/>
      <c r="H41" s="29"/>
      <c r="I41" s="29"/>
    </row>
    <row r="42" spans="1:9" s="3" customFormat="1" ht="17.100000000000001" customHeight="1" x14ac:dyDescent="0.15">
      <c r="A42" s="74" t="s">
        <v>46</v>
      </c>
      <c r="B42" s="74"/>
      <c r="C42" s="74"/>
      <c r="D42" s="35">
        <f>COUNTA(D10:D17)</f>
        <v>0</v>
      </c>
      <c r="E42" s="35">
        <f>COUNTA(D21:D36)</f>
        <v>0</v>
      </c>
      <c r="H42" s="29"/>
      <c r="I42" s="29"/>
    </row>
    <row r="43" spans="1:9" s="3" customFormat="1" ht="21" customHeight="1" x14ac:dyDescent="0.15">
      <c r="D43" s="66" t="s">
        <v>47</v>
      </c>
      <c r="E43" s="66"/>
      <c r="F43" s="66"/>
      <c r="G43" s="66"/>
      <c r="H43" s="29"/>
      <c r="I43" s="29"/>
    </row>
  </sheetData>
  <mergeCells count="45">
    <mergeCell ref="A42:C42"/>
    <mergeCell ref="D43:G43"/>
    <mergeCell ref="A21:A22"/>
    <mergeCell ref="A23:A24"/>
    <mergeCell ref="A25:A26"/>
    <mergeCell ref="A27:A28"/>
    <mergeCell ref="A29:A30"/>
    <mergeCell ref="A31:A32"/>
    <mergeCell ref="A33:A34"/>
    <mergeCell ref="A35:A36"/>
    <mergeCell ref="B21:B22"/>
    <mergeCell ref="B23:B24"/>
    <mergeCell ref="B25:B26"/>
    <mergeCell ref="B27:B28"/>
    <mergeCell ref="A7:G7"/>
    <mergeCell ref="A8:B8"/>
    <mergeCell ref="A19:B19"/>
    <mergeCell ref="A37:G37"/>
    <mergeCell ref="G40:G41"/>
    <mergeCell ref="A41:C41"/>
    <mergeCell ref="A40:C40"/>
    <mergeCell ref="B31:B32"/>
    <mergeCell ref="B33:B34"/>
    <mergeCell ref="B35:B36"/>
    <mergeCell ref="C21:C22"/>
    <mergeCell ref="C23:C24"/>
    <mergeCell ref="C25:C26"/>
    <mergeCell ref="C27:C28"/>
    <mergeCell ref="C29:C30"/>
    <mergeCell ref="C31:C32"/>
    <mergeCell ref="C33:C34"/>
    <mergeCell ref="C35:C36"/>
    <mergeCell ref="B29:B30"/>
    <mergeCell ref="A4:D4"/>
    <mergeCell ref="E4:F4"/>
    <mergeCell ref="A5:D5"/>
    <mergeCell ref="E5:F5"/>
    <mergeCell ref="A6:D6"/>
    <mergeCell ref="E6:F6"/>
    <mergeCell ref="A1:G1"/>
    <mergeCell ref="H1:I1"/>
    <mergeCell ref="A2:D2"/>
    <mergeCell ref="E2:F2"/>
    <mergeCell ref="A3:D3"/>
    <mergeCell ref="E3:F3"/>
  </mergeCells>
  <phoneticPr fontId="12"/>
  <dataValidations count="8">
    <dataValidation allowBlank="1" showInputMessage="1" showErrorMessage="1" sqref="D40:D41" xr:uid="{00000000-0002-0000-0100-000000000000}"/>
    <dataValidation type="list" allowBlank="1" showInputMessage="1" showErrorMessage="1" sqref="B23:B24 B25:B26 B27:B28 B29:B30 B31:B32 B33:B34 B35:B36" xr:uid="{00000000-0002-0000-0100-000001000000}">
      <formula1>$I$19</formula1>
    </dataValidation>
    <dataValidation type="list" allowBlank="1" showInputMessage="1" showErrorMessage="1" sqref="G10 G11:G17 G21:G36" xr:uid="{00000000-0002-0000-0100-000002000000}">
      <formula1>$I$4:$I$16</formula1>
    </dataValidation>
    <dataValidation type="list" allowBlank="1" showInputMessage="1" showErrorMessage="1" sqref="B10 B11" xr:uid="{00000000-0002-0000-0100-000003000000}">
      <formula1>$I$18</formula1>
    </dataValidation>
    <dataValidation type="list" allowBlank="1" showInputMessage="1" showErrorMessage="1" sqref="C10 C11 C12:C17 C21:C22 C23:C24 C25:C26 C27:C28 C29:C30 C31:C32 C33:C34 C35:C36" xr:uid="{00000000-0002-0000-0100-000004000000}">
      <formula1>$H$9:$H$10</formula1>
    </dataValidation>
    <dataValidation type="list" allowBlank="1" showInputMessage="1" showErrorMessage="1" sqref="B21:B22" xr:uid="{00000000-0002-0000-0100-000005000000}">
      <formula1>$I$20</formula1>
    </dataValidation>
    <dataValidation type="list" allowBlank="1" showInputMessage="1" showErrorMessage="1" sqref="B12 B13 B14 B15 B16 B17" xr:uid="{00000000-0002-0000-0100-000006000000}">
      <formula1>$I$17</formula1>
    </dataValidation>
    <dataValidation type="list" allowBlank="1" showInputMessage="1" showErrorMessage="1" sqref="B18 C18 B37 C37" xr:uid="{00000000-0002-0000-0100-000007000000}">
      <formula1>#REF!</formula1>
    </dataValidation>
  </dataValidations>
  <pageMargins left="0.62916666666666698" right="0.59027777777777801" top="0.59027777777777801" bottom="0.40902777777777799" header="0.31388888888888899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view="pageBreakPreview" zoomScaleNormal="100" zoomScaleSheetLayoutView="100" workbookViewId="0">
      <selection activeCell="D42" sqref="D42"/>
    </sheetView>
  </sheetViews>
  <sheetFormatPr defaultColWidth="9" defaultRowHeight="24.95" customHeight="1" x14ac:dyDescent="0.15"/>
  <cols>
    <col min="1" max="1" width="4" style="2" customWidth="1"/>
    <col min="2" max="2" width="7.375" style="2" customWidth="1"/>
    <col min="3" max="3" width="8.375" style="2" customWidth="1"/>
    <col min="4" max="4" width="17.125" style="2" customWidth="1"/>
    <col min="5" max="5" width="19.625" style="2" customWidth="1"/>
    <col min="6" max="6" width="17" style="2" customWidth="1"/>
    <col min="7" max="7" width="14.375" style="2" customWidth="1"/>
    <col min="8" max="9" width="13.75" style="1" customWidth="1"/>
    <col min="10" max="16384" width="9" style="2"/>
  </cols>
  <sheetData>
    <row r="1" spans="1:9" ht="35.1" customHeight="1" x14ac:dyDescent="0.15">
      <c r="A1" s="36" t="s">
        <v>48</v>
      </c>
      <c r="B1" s="36"/>
      <c r="C1" s="36"/>
      <c r="D1" s="36"/>
      <c r="E1" s="36"/>
      <c r="F1" s="36"/>
      <c r="G1" s="36"/>
      <c r="H1" s="37" t="s">
        <v>1</v>
      </c>
      <c r="I1" s="37"/>
    </row>
    <row r="2" spans="1:9" ht="30" customHeight="1" x14ac:dyDescent="0.15">
      <c r="A2" s="79" t="s">
        <v>2</v>
      </c>
      <c r="B2" s="80"/>
      <c r="C2" s="80"/>
      <c r="D2" s="81"/>
      <c r="E2" s="82" t="s">
        <v>49</v>
      </c>
      <c r="F2" s="83"/>
      <c r="H2" s="4"/>
    </row>
    <row r="3" spans="1:9" ht="17.100000000000001" customHeight="1" x14ac:dyDescent="0.15">
      <c r="A3" s="43" t="s">
        <v>3</v>
      </c>
      <c r="B3" s="44"/>
      <c r="C3" s="44"/>
      <c r="D3" s="45"/>
      <c r="E3" s="46" t="s">
        <v>50</v>
      </c>
      <c r="F3" s="47"/>
      <c r="H3" s="6" t="s">
        <v>4</v>
      </c>
      <c r="I3" s="6"/>
    </row>
    <row r="4" spans="1:9" ht="20.100000000000001" customHeight="1" x14ac:dyDescent="0.15">
      <c r="A4" s="48" t="s">
        <v>5</v>
      </c>
      <c r="B4" s="49"/>
      <c r="C4" s="49"/>
      <c r="D4" s="50"/>
      <c r="E4" s="51" t="s">
        <v>51</v>
      </c>
      <c r="F4" s="52"/>
      <c r="H4" s="6" t="s">
        <v>6</v>
      </c>
      <c r="I4" s="6" t="s">
        <v>7</v>
      </c>
    </row>
    <row r="5" spans="1:9" ht="20.100000000000001" customHeight="1" x14ac:dyDescent="0.15">
      <c r="A5" s="48" t="s">
        <v>8</v>
      </c>
      <c r="B5" s="49"/>
      <c r="C5" s="49"/>
      <c r="D5" s="50"/>
      <c r="E5" s="84" t="s">
        <v>52</v>
      </c>
      <c r="F5" s="85"/>
      <c r="H5" s="6" t="s">
        <v>9</v>
      </c>
      <c r="I5" s="6" t="s">
        <v>10</v>
      </c>
    </row>
    <row r="6" spans="1:9" ht="20.100000000000001" customHeight="1" x14ac:dyDescent="0.15">
      <c r="A6" s="53" t="s">
        <v>11</v>
      </c>
      <c r="B6" s="54"/>
      <c r="C6" s="54"/>
      <c r="D6" s="55"/>
      <c r="E6" s="86"/>
      <c r="F6" s="87"/>
      <c r="H6" s="6" t="s">
        <v>12</v>
      </c>
      <c r="I6" s="6" t="s">
        <v>13</v>
      </c>
    </row>
    <row r="7" spans="1:9" ht="66" customHeight="1" x14ac:dyDescent="0.15">
      <c r="A7" s="65" t="s">
        <v>14</v>
      </c>
      <c r="B7" s="66"/>
      <c r="C7" s="66"/>
      <c r="D7" s="66"/>
      <c r="E7" s="66"/>
      <c r="F7" s="66"/>
      <c r="G7" s="66"/>
      <c r="H7" s="6"/>
      <c r="I7" s="6" t="s">
        <v>15</v>
      </c>
    </row>
    <row r="8" spans="1:9" ht="14.25" x14ac:dyDescent="0.15">
      <c r="A8" s="67" t="s">
        <v>16</v>
      </c>
      <c r="B8" s="67"/>
      <c r="H8" s="6"/>
      <c r="I8" s="6" t="s">
        <v>17</v>
      </c>
    </row>
    <row r="9" spans="1:9" s="1" customFormat="1" ht="24" customHeight="1" x14ac:dyDescent="0.15">
      <c r="A9" s="7" t="s">
        <v>18</v>
      </c>
      <c r="B9" s="8" t="s">
        <v>19</v>
      </c>
      <c r="C9" s="8" t="s">
        <v>20</v>
      </c>
      <c r="D9" s="8" t="s">
        <v>21</v>
      </c>
      <c r="E9" s="8" t="s">
        <v>22</v>
      </c>
      <c r="F9" s="9" t="s">
        <v>23</v>
      </c>
      <c r="G9" s="10" t="s">
        <v>24</v>
      </c>
      <c r="H9" s="6" t="s">
        <v>25</v>
      </c>
      <c r="I9" s="6" t="s">
        <v>26</v>
      </c>
    </row>
    <row r="10" spans="1:9" ht="20.100000000000001" customHeight="1" x14ac:dyDescent="0.15">
      <c r="A10" s="11">
        <v>1</v>
      </c>
      <c r="B10" s="12" t="s">
        <v>36</v>
      </c>
      <c r="C10" s="12" t="s">
        <v>25</v>
      </c>
      <c r="D10" s="13" t="s">
        <v>53</v>
      </c>
      <c r="E10" s="13" t="s">
        <v>54</v>
      </c>
      <c r="F10" s="14" t="str">
        <f t="shared" ref="F10:F17" si="0">IF(ISBLANK($D10),"",$E$3)</f>
        <v>新発田スポ少</v>
      </c>
      <c r="G10" s="15" t="s">
        <v>7</v>
      </c>
      <c r="H10" s="6" t="s">
        <v>28</v>
      </c>
      <c r="I10" s="6" t="s">
        <v>29</v>
      </c>
    </row>
    <row r="11" spans="1:9" ht="20.100000000000001" customHeight="1" x14ac:dyDescent="0.15">
      <c r="A11" s="7">
        <v>2</v>
      </c>
      <c r="B11" s="12" t="s">
        <v>36</v>
      </c>
      <c r="C11" s="12" t="s">
        <v>25</v>
      </c>
      <c r="D11" s="8" t="s">
        <v>55</v>
      </c>
      <c r="E11" s="8" t="s">
        <v>56</v>
      </c>
      <c r="F11" s="16" t="str">
        <f t="shared" si="0"/>
        <v>新発田スポ少</v>
      </c>
      <c r="G11" s="15" t="s">
        <v>30</v>
      </c>
      <c r="H11" s="6"/>
      <c r="I11" s="6" t="s">
        <v>30</v>
      </c>
    </row>
    <row r="12" spans="1:9" ht="20.100000000000001" customHeight="1" x14ac:dyDescent="0.15">
      <c r="A12" s="7">
        <v>3</v>
      </c>
      <c r="B12" s="12" t="s">
        <v>36</v>
      </c>
      <c r="C12" s="12" t="s">
        <v>28</v>
      </c>
      <c r="D12" s="8" t="s">
        <v>57</v>
      </c>
      <c r="E12" s="8" t="s">
        <v>58</v>
      </c>
      <c r="F12" s="16" t="str">
        <f t="shared" si="0"/>
        <v>新発田スポ少</v>
      </c>
      <c r="G12" s="15" t="s">
        <v>29</v>
      </c>
      <c r="H12" s="6"/>
      <c r="I12" s="6" t="s">
        <v>31</v>
      </c>
    </row>
    <row r="13" spans="1:9" ht="20.100000000000001" customHeight="1" x14ac:dyDescent="0.15">
      <c r="A13" s="7">
        <v>4</v>
      </c>
      <c r="B13" s="12"/>
      <c r="C13" s="12"/>
      <c r="D13" s="8"/>
      <c r="E13" s="8"/>
      <c r="F13" s="16" t="str">
        <f t="shared" si="0"/>
        <v/>
      </c>
      <c r="G13" s="15"/>
      <c r="H13" s="6"/>
      <c r="I13" s="6" t="s">
        <v>32</v>
      </c>
    </row>
    <row r="14" spans="1:9" ht="20.100000000000001" customHeight="1" x14ac:dyDescent="0.15">
      <c r="A14" s="7">
        <v>5</v>
      </c>
      <c r="B14" s="12"/>
      <c r="C14" s="12"/>
      <c r="D14" s="8"/>
      <c r="E14" s="8"/>
      <c r="F14" s="16" t="str">
        <f t="shared" si="0"/>
        <v/>
      </c>
      <c r="G14" s="15"/>
      <c r="H14" s="6"/>
      <c r="I14" s="6" t="s">
        <v>33</v>
      </c>
    </row>
    <row r="15" spans="1:9" ht="20.100000000000001" customHeight="1" x14ac:dyDescent="0.15">
      <c r="A15" s="7">
        <v>6</v>
      </c>
      <c r="B15" s="12"/>
      <c r="C15" s="12"/>
      <c r="D15" s="8"/>
      <c r="E15" s="8"/>
      <c r="F15" s="16" t="str">
        <f t="shared" si="0"/>
        <v/>
      </c>
      <c r="G15" s="15"/>
      <c r="H15" s="6"/>
      <c r="I15" s="6" t="s">
        <v>34</v>
      </c>
    </row>
    <row r="16" spans="1:9" ht="20.100000000000001" customHeight="1" x14ac:dyDescent="0.15">
      <c r="A16" s="7">
        <v>7</v>
      </c>
      <c r="B16" s="12"/>
      <c r="C16" s="12"/>
      <c r="D16" s="8"/>
      <c r="E16" s="8"/>
      <c r="F16" s="16" t="str">
        <f t="shared" si="0"/>
        <v/>
      </c>
      <c r="G16" s="15"/>
      <c r="H16" s="6"/>
      <c r="I16" s="6" t="s">
        <v>35</v>
      </c>
    </row>
    <row r="17" spans="1:9" ht="20.100000000000001" customHeight="1" x14ac:dyDescent="0.15">
      <c r="A17" s="7">
        <v>8</v>
      </c>
      <c r="B17" s="12"/>
      <c r="C17" s="12"/>
      <c r="D17" s="8"/>
      <c r="E17" s="8"/>
      <c r="F17" s="16" t="str">
        <f t="shared" si="0"/>
        <v/>
      </c>
      <c r="G17" s="15"/>
      <c r="H17" s="6"/>
      <c r="I17" s="6" t="s">
        <v>27</v>
      </c>
    </row>
    <row r="18" spans="1:9" ht="6" customHeight="1" x14ac:dyDescent="0.15">
      <c r="B18" s="17"/>
      <c r="C18" s="17"/>
      <c r="G18" s="1"/>
      <c r="H18" s="6"/>
      <c r="I18" s="6" t="s">
        <v>36</v>
      </c>
    </row>
    <row r="19" spans="1:9" ht="14.25" x14ac:dyDescent="0.15">
      <c r="A19" s="67" t="s">
        <v>37</v>
      </c>
      <c r="B19" s="67"/>
      <c r="G19" s="1"/>
      <c r="H19" s="6"/>
      <c r="I19" s="6" t="s">
        <v>38</v>
      </c>
    </row>
    <row r="20" spans="1:9" s="1" customFormat="1" ht="24.95" customHeight="1" x14ac:dyDescent="0.15">
      <c r="A20" s="7" t="s">
        <v>18</v>
      </c>
      <c r="B20" s="8" t="s">
        <v>19</v>
      </c>
      <c r="C20" s="8" t="s">
        <v>20</v>
      </c>
      <c r="D20" s="8" t="s">
        <v>21</v>
      </c>
      <c r="E20" s="8" t="s">
        <v>22</v>
      </c>
      <c r="F20" s="9" t="s">
        <v>23</v>
      </c>
      <c r="G20" s="10" t="s">
        <v>24</v>
      </c>
      <c r="H20" s="6"/>
      <c r="I20" s="6" t="s">
        <v>39</v>
      </c>
    </row>
    <row r="21" spans="1:9" ht="15.95" customHeight="1" x14ac:dyDescent="0.15">
      <c r="A21" s="75">
        <v>1</v>
      </c>
      <c r="B21" s="61" t="s">
        <v>39</v>
      </c>
      <c r="C21" s="63" t="s">
        <v>28</v>
      </c>
      <c r="D21" s="18" t="s">
        <v>53</v>
      </c>
      <c r="E21" s="18" t="s">
        <v>54</v>
      </c>
      <c r="F21" s="19" t="str">
        <f t="shared" ref="F21:F36" si="1">IF(ISBLANK($D21),"",$E$3)</f>
        <v>新発田スポ少</v>
      </c>
      <c r="G21" s="20" t="s">
        <v>7</v>
      </c>
    </row>
    <row r="22" spans="1:9" ht="15.95" customHeight="1" x14ac:dyDescent="0.15">
      <c r="A22" s="76"/>
      <c r="B22" s="62"/>
      <c r="C22" s="64"/>
      <c r="D22" s="21" t="s">
        <v>55</v>
      </c>
      <c r="E22" s="21" t="s">
        <v>56</v>
      </c>
      <c r="F22" s="22" t="str">
        <f t="shared" si="1"/>
        <v>新発田スポ少</v>
      </c>
      <c r="G22" s="23" t="s">
        <v>30</v>
      </c>
    </row>
    <row r="23" spans="1:9" ht="15.95" customHeight="1" x14ac:dyDescent="0.15">
      <c r="A23" s="77">
        <v>2</v>
      </c>
      <c r="B23" s="61"/>
      <c r="C23" s="63"/>
      <c r="D23" s="5"/>
      <c r="E23" s="5"/>
      <c r="F23" s="24" t="str">
        <f t="shared" si="1"/>
        <v/>
      </c>
      <c r="G23" s="25"/>
    </row>
    <row r="24" spans="1:9" ht="15.95" customHeight="1" x14ac:dyDescent="0.15">
      <c r="A24" s="78"/>
      <c r="B24" s="62"/>
      <c r="C24" s="64"/>
      <c r="D24" s="26"/>
      <c r="E24" s="26"/>
      <c r="F24" s="27" t="str">
        <f t="shared" si="1"/>
        <v/>
      </c>
      <c r="G24" s="28"/>
    </row>
    <row r="25" spans="1:9" ht="15.95" customHeight="1" x14ac:dyDescent="0.15">
      <c r="A25" s="75">
        <v>3</v>
      </c>
      <c r="B25" s="61"/>
      <c r="C25" s="63"/>
      <c r="D25" s="18"/>
      <c r="E25" s="18"/>
      <c r="F25" s="19" t="str">
        <f t="shared" si="1"/>
        <v/>
      </c>
      <c r="G25" s="20"/>
    </row>
    <row r="26" spans="1:9" ht="15.95" customHeight="1" x14ac:dyDescent="0.15">
      <c r="A26" s="78"/>
      <c r="B26" s="62"/>
      <c r="C26" s="64"/>
      <c r="D26" s="26"/>
      <c r="E26" s="26"/>
      <c r="F26" s="27" t="str">
        <f t="shared" si="1"/>
        <v/>
      </c>
      <c r="G26" s="28"/>
    </row>
    <row r="27" spans="1:9" ht="15.95" customHeight="1" x14ac:dyDescent="0.15">
      <c r="A27" s="75">
        <v>4</v>
      </c>
      <c r="B27" s="61"/>
      <c r="C27" s="63"/>
      <c r="D27" s="18"/>
      <c r="E27" s="18"/>
      <c r="F27" s="19" t="str">
        <f t="shared" si="1"/>
        <v/>
      </c>
      <c r="G27" s="20"/>
    </row>
    <row r="28" spans="1:9" ht="15.95" customHeight="1" x14ac:dyDescent="0.15">
      <c r="A28" s="76"/>
      <c r="B28" s="62"/>
      <c r="C28" s="64"/>
      <c r="D28" s="21"/>
      <c r="E28" s="21"/>
      <c r="F28" s="22" t="str">
        <f t="shared" si="1"/>
        <v/>
      </c>
      <c r="G28" s="23"/>
    </row>
    <row r="29" spans="1:9" ht="15.95" customHeight="1" x14ac:dyDescent="0.15">
      <c r="A29" s="77">
        <v>5</v>
      </c>
      <c r="B29" s="61"/>
      <c r="C29" s="63"/>
      <c r="D29" s="5"/>
      <c r="E29" s="5"/>
      <c r="F29" s="24" t="str">
        <f t="shared" si="1"/>
        <v/>
      </c>
      <c r="G29" s="25"/>
    </row>
    <row r="30" spans="1:9" ht="15.95" customHeight="1" x14ac:dyDescent="0.15">
      <c r="A30" s="78"/>
      <c r="B30" s="62"/>
      <c r="C30" s="64"/>
      <c r="D30" s="26"/>
      <c r="E30" s="26"/>
      <c r="F30" s="27" t="str">
        <f t="shared" si="1"/>
        <v/>
      </c>
      <c r="G30" s="28"/>
    </row>
    <row r="31" spans="1:9" ht="15.95" customHeight="1" x14ac:dyDescent="0.15">
      <c r="A31" s="75">
        <v>6</v>
      </c>
      <c r="B31" s="61"/>
      <c r="C31" s="63"/>
      <c r="D31" s="18"/>
      <c r="E31" s="18"/>
      <c r="F31" s="19" t="str">
        <f t="shared" si="1"/>
        <v/>
      </c>
      <c r="G31" s="20"/>
    </row>
    <row r="32" spans="1:9" ht="15.95" customHeight="1" x14ac:dyDescent="0.15">
      <c r="A32" s="76"/>
      <c r="B32" s="62"/>
      <c r="C32" s="64"/>
      <c r="D32" s="21"/>
      <c r="E32" s="21"/>
      <c r="F32" s="22" t="str">
        <f t="shared" si="1"/>
        <v/>
      </c>
      <c r="G32" s="23"/>
    </row>
    <row r="33" spans="1:9" ht="15.95" customHeight="1" x14ac:dyDescent="0.15">
      <c r="A33" s="77">
        <v>7</v>
      </c>
      <c r="B33" s="61"/>
      <c r="C33" s="63"/>
      <c r="D33" s="5"/>
      <c r="E33" s="5"/>
      <c r="F33" s="24" t="str">
        <f t="shared" si="1"/>
        <v/>
      </c>
      <c r="G33" s="25"/>
    </row>
    <row r="34" spans="1:9" ht="15.95" customHeight="1" x14ac:dyDescent="0.15">
      <c r="A34" s="78"/>
      <c r="B34" s="62"/>
      <c r="C34" s="64"/>
      <c r="D34" s="26"/>
      <c r="E34" s="26"/>
      <c r="F34" s="27" t="str">
        <f t="shared" si="1"/>
        <v/>
      </c>
      <c r="G34" s="28"/>
    </row>
    <row r="35" spans="1:9" ht="15.95" customHeight="1" x14ac:dyDescent="0.15">
      <c r="A35" s="75">
        <v>8</v>
      </c>
      <c r="B35" s="61"/>
      <c r="C35" s="63"/>
      <c r="D35" s="18"/>
      <c r="E35" s="18"/>
      <c r="F35" s="19" t="str">
        <f t="shared" si="1"/>
        <v/>
      </c>
      <c r="G35" s="20"/>
    </row>
    <row r="36" spans="1:9" ht="15.95" customHeight="1" x14ac:dyDescent="0.15">
      <c r="A36" s="76"/>
      <c r="B36" s="62"/>
      <c r="C36" s="64"/>
      <c r="D36" s="21"/>
      <c r="E36" s="21"/>
      <c r="F36" s="22" t="str">
        <f t="shared" si="1"/>
        <v/>
      </c>
      <c r="G36" s="23"/>
    </row>
    <row r="37" spans="1:9" ht="18" customHeight="1" x14ac:dyDescent="0.15">
      <c r="A37" s="68" t="s">
        <v>40</v>
      </c>
      <c r="B37" s="68"/>
      <c r="C37" s="68"/>
      <c r="D37" s="68"/>
      <c r="E37" s="68"/>
      <c r="F37" s="68"/>
      <c r="G37" s="68"/>
    </row>
    <row r="38" spans="1:9" ht="6.95" customHeight="1" x14ac:dyDescent="0.15"/>
    <row r="39" spans="1:9" s="3" customFormat="1" ht="17.100000000000001" customHeight="1" x14ac:dyDescent="0.15">
      <c r="D39" s="29" t="s">
        <v>16</v>
      </c>
      <c r="E39" s="29" t="s">
        <v>41</v>
      </c>
      <c r="F39" s="29" t="s">
        <v>42</v>
      </c>
      <c r="G39" s="29" t="s">
        <v>43</v>
      </c>
      <c r="H39" s="29"/>
      <c r="I39" s="29"/>
    </row>
    <row r="40" spans="1:9" s="3" customFormat="1" ht="17.100000000000001" customHeight="1" x14ac:dyDescent="0.15">
      <c r="A40" s="58" t="s">
        <v>44</v>
      </c>
      <c r="B40" s="59"/>
      <c r="C40" s="60"/>
      <c r="D40" s="30">
        <v>1</v>
      </c>
      <c r="E40" s="30">
        <v>1</v>
      </c>
      <c r="F40" s="31">
        <f>E40*1500+D40*1500</f>
        <v>3000</v>
      </c>
      <c r="G40" s="69">
        <f>F40+F41</f>
        <v>6600</v>
      </c>
      <c r="H40" s="29"/>
      <c r="I40" s="29"/>
    </row>
    <row r="41" spans="1:9" s="3" customFormat="1" ht="17.100000000000001" customHeight="1" x14ac:dyDescent="0.15">
      <c r="A41" s="71" t="s">
        <v>45</v>
      </c>
      <c r="B41" s="72"/>
      <c r="C41" s="73"/>
      <c r="D41" s="32">
        <v>2</v>
      </c>
      <c r="E41" s="32">
        <v>1</v>
      </c>
      <c r="F41" s="33">
        <f>E41*1200+D41*1200</f>
        <v>3600</v>
      </c>
      <c r="G41" s="70"/>
      <c r="H41" s="29"/>
      <c r="I41" s="29"/>
    </row>
    <row r="42" spans="1:9" s="3" customFormat="1" ht="17.100000000000001" customHeight="1" x14ac:dyDescent="0.15">
      <c r="A42" s="74" t="s">
        <v>46</v>
      </c>
      <c r="B42" s="74"/>
      <c r="C42" s="74"/>
      <c r="D42" s="34">
        <f>COUNTA(D10:D17)</f>
        <v>3</v>
      </c>
      <c r="E42" s="34">
        <f>COUNTA(D21:D36)</f>
        <v>2</v>
      </c>
      <c r="H42" s="29"/>
      <c r="I42" s="29"/>
    </row>
    <row r="43" spans="1:9" s="3" customFormat="1" ht="21" customHeight="1" x14ac:dyDescent="0.15">
      <c r="D43" s="66" t="s">
        <v>47</v>
      </c>
      <c r="E43" s="66"/>
      <c r="F43" s="66"/>
      <c r="G43" s="66"/>
      <c r="H43" s="29"/>
      <c r="I43" s="29"/>
    </row>
  </sheetData>
  <mergeCells count="45">
    <mergeCell ref="A42:C42"/>
    <mergeCell ref="D43:G43"/>
    <mergeCell ref="A21:A22"/>
    <mergeCell ref="A23:A24"/>
    <mergeCell ref="A25:A26"/>
    <mergeCell ref="A27:A28"/>
    <mergeCell ref="A29:A30"/>
    <mergeCell ref="A31:A32"/>
    <mergeCell ref="A33:A34"/>
    <mergeCell ref="A35:A36"/>
    <mergeCell ref="B21:B22"/>
    <mergeCell ref="B23:B24"/>
    <mergeCell ref="B25:B26"/>
    <mergeCell ref="B27:B28"/>
    <mergeCell ref="A7:G7"/>
    <mergeCell ref="A8:B8"/>
    <mergeCell ref="A19:B19"/>
    <mergeCell ref="A37:G37"/>
    <mergeCell ref="G40:G41"/>
    <mergeCell ref="A41:C41"/>
    <mergeCell ref="A40:C40"/>
    <mergeCell ref="B31:B32"/>
    <mergeCell ref="B33:B34"/>
    <mergeCell ref="B35:B36"/>
    <mergeCell ref="C21:C22"/>
    <mergeCell ref="C23:C24"/>
    <mergeCell ref="C25:C26"/>
    <mergeCell ref="C27:C28"/>
    <mergeCell ref="C29:C30"/>
    <mergeCell ref="C31:C32"/>
    <mergeCell ref="C33:C34"/>
    <mergeCell ref="C35:C36"/>
    <mergeCell ref="B29:B30"/>
    <mergeCell ref="A4:D4"/>
    <mergeCell ref="E4:F4"/>
    <mergeCell ref="A5:D5"/>
    <mergeCell ref="E5:F5"/>
    <mergeCell ref="A6:D6"/>
    <mergeCell ref="E6:F6"/>
    <mergeCell ref="A1:G1"/>
    <mergeCell ref="H1:I1"/>
    <mergeCell ref="A2:D2"/>
    <mergeCell ref="E2:F2"/>
    <mergeCell ref="A3:D3"/>
    <mergeCell ref="E3:F3"/>
  </mergeCells>
  <phoneticPr fontId="12"/>
  <dataValidations count="7">
    <dataValidation allowBlank="1" showInputMessage="1" showErrorMessage="1" sqref="D40:D41" xr:uid="{00000000-0002-0000-0200-000000000000}"/>
    <dataValidation type="list" allowBlank="1" showInputMessage="1" showErrorMessage="1" sqref="B23:B24 B25:B26 B27:B28 B29:B30 B31:B32 B33:B34 B35:B36" xr:uid="{00000000-0002-0000-0200-000001000000}">
      <formula1>$I$19</formula1>
    </dataValidation>
    <dataValidation type="list" allowBlank="1" showInputMessage="1" showErrorMessage="1" sqref="G10 G11:G17 G21:G36" xr:uid="{00000000-0002-0000-0200-000002000000}">
      <formula1>$I$4:$I$16</formula1>
    </dataValidation>
    <dataValidation type="list" allowBlank="1" showInputMessage="1" showErrorMessage="1" sqref="B10 B11 B12 B13 B14 B15 B16 B17" xr:uid="{00000000-0002-0000-0200-000003000000}">
      <formula1>$I$18</formula1>
    </dataValidation>
    <dataValidation type="list" allowBlank="1" showInputMessage="1" showErrorMessage="1" sqref="C10 C11 C12 C13 C14 C15 C16 C17 C21:C22 C23:C24 C25:C26 C27:C28 C29:C30 C31:C32 C33:C34 C35:C36" xr:uid="{00000000-0002-0000-0200-000004000000}">
      <formula1>$H$9:$H$10</formula1>
    </dataValidation>
    <dataValidation type="list" allowBlank="1" showInputMessage="1" showErrorMessage="1" sqref="B18 C18 B37 C37" xr:uid="{00000000-0002-0000-0200-000005000000}">
      <formula1>#REF!</formula1>
    </dataValidation>
    <dataValidation type="list" allowBlank="1" showInputMessage="1" showErrorMessage="1" sqref="B21:B22" xr:uid="{00000000-0002-0000-0200-000006000000}">
      <formula1>$I$20</formula1>
    </dataValidation>
  </dataValidations>
  <pageMargins left="0.62916666666666698" right="0.59027777777777801" top="0.59027777777777801" bottom="0.40902777777777799" header="0.31388888888888899" footer="0.511805555555555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23E7C-35EC-4FDC-9300-71F08098AF50}">
  <dimension ref="A1:L21"/>
  <sheetViews>
    <sheetView workbookViewId="0">
      <selection activeCell="E30" sqref="E30"/>
    </sheetView>
  </sheetViews>
  <sheetFormatPr defaultRowHeight="13.5" x14ac:dyDescent="0.15"/>
  <cols>
    <col min="1" max="1" width="12.375" style="89" bestFit="1" customWidth="1"/>
    <col min="2" max="16384" width="9" style="89"/>
  </cols>
  <sheetData>
    <row r="1" spans="1:12" x14ac:dyDescent="0.15">
      <c r="A1" s="88" t="s">
        <v>59</v>
      </c>
    </row>
    <row r="2" spans="1:12" x14ac:dyDescent="0.15">
      <c r="A2" s="88" t="s">
        <v>60</v>
      </c>
      <c r="B2" s="88" t="s">
        <v>61</v>
      </c>
      <c r="C2" s="88" t="s">
        <v>62</v>
      </c>
      <c r="D2" s="88" t="s">
        <v>63</v>
      </c>
      <c r="F2" s="88" t="s">
        <v>64</v>
      </c>
      <c r="G2" s="88" t="s">
        <v>60</v>
      </c>
      <c r="H2" s="88" t="s">
        <v>61</v>
      </c>
      <c r="I2" s="88" t="s">
        <v>62</v>
      </c>
      <c r="J2" s="88" t="s">
        <v>63</v>
      </c>
      <c r="L2" s="88" t="s">
        <v>64</v>
      </c>
    </row>
    <row r="3" spans="1:12" x14ac:dyDescent="0.15">
      <c r="A3" s="89" t="str">
        <f>'申し込み（男子）'!B21</f>
        <v>BD</v>
      </c>
      <c r="B3" s="89">
        <f>'申し込み（男子）'!$D21</f>
        <v>0</v>
      </c>
      <c r="C3" s="89">
        <f>'申し込み（男子）'!$E21</f>
        <v>0</v>
      </c>
      <c r="D3" s="89" t="str">
        <f>'申し込み（男子）'!$F21</f>
        <v/>
      </c>
      <c r="F3" s="89">
        <f>'申し込み（男子）'!G21</f>
        <v>0</v>
      </c>
      <c r="G3" s="89" t="str">
        <f>A3</f>
        <v>BD</v>
      </c>
      <c r="H3" s="89">
        <f>'申し込み（男子）'!$D22</f>
        <v>0</v>
      </c>
      <c r="I3" s="89">
        <f>'申し込み（男子）'!$E22</f>
        <v>0</v>
      </c>
      <c r="J3" s="89" t="str">
        <f>'申し込み（男子）'!$F22</f>
        <v/>
      </c>
      <c r="L3" s="89">
        <f>'申し込み（男子）'!G22</f>
        <v>0</v>
      </c>
    </row>
    <row r="4" spans="1:12" x14ac:dyDescent="0.15">
      <c r="A4" s="89">
        <f>'申し込み（男子）'!B23</f>
        <v>0</v>
      </c>
      <c r="B4" s="89">
        <f>'申し込み（男子）'!D23</f>
        <v>0</v>
      </c>
      <c r="C4" s="89">
        <f>'申し込み（男子）'!E23</f>
        <v>0</v>
      </c>
      <c r="D4" s="89" t="str">
        <f>'申し込み（男子）'!F23</f>
        <v/>
      </c>
      <c r="F4" s="89">
        <f>'申し込み（男子）'!G23</f>
        <v>0</v>
      </c>
      <c r="G4" s="89">
        <f t="shared" ref="G4:G10" si="0">A4</f>
        <v>0</v>
      </c>
      <c r="H4" s="89">
        <f>'申し込み（男子）'!$D24</f>
        <v>0</v>
      </c>
      <c r="I4" s="89">
        <f>'申し込み（男子）'!$E24</f>
        <v>0</v>
      </c>
      <c r="J4" s="89" t="str">
        <f>'申し込み（男子）'!$F24</f>
        <v/>
      </c>
      <c r="L4" s="89">
        <f>'申し込み（男子）'!G24</f>
        <v>0</v>
      </c>
    </row>
    <row r="5" spans="1:12" x14ac:dyDescent="0.15">
      <c r="A5" s="89">
        <f>'申し込み（男子）'!B25</f>
        <v>0</v>
      </c>
      <c r="B5" s="89">
        <f>'申し込み（男子）'!D25</f>
        <v>0</v>
      </c>
      <c r="C5" s="89">
        <f>'申し込み（男子）'!E25</f>
        <v>0</v>
      </c>
      <c r="D5" s="89" t="str">
        <f>'申し込み（男子）'!F25</f>
        <v/>
      </c>
      <c r="F5" s="89">
        <f>'申し込み（男子）'!G25</f>
        <v>0</v>
      </c>
      <c r="G5" s="89">
        <f t="shared" si="0"/>
        <v>0</v>
      </c>
      <c r="H5" s="89">
        <f>'申し込み（男子）'!$D26</f>
        <v>0</v>
      </c>
      <c r="I5" s="89">
        <f>'申し込み（男子）'!$E26</f>
        <v>0</v>
      </c>
      <c r="J5" s="89" t="str">
        <f>'申し込み（男子）'!$F26</f>
        <v/>
      </c>
      <c r="L5" s="89">
        <f>'申し込み（男子）'!G26</f>
        <v>0</v>
      </c>
    </row>
    <row r="6" spans="1:12" x14ac:dyDescent="0.15">
      <c r="A6" s="89">
        <f>'申し込み（男子）'!B27</f>
        <v>0</v>
      </c>
      <c r="B6" s="89">
        <f>'申し込み（男子）'!D27</f>
        <v>0</v>
      </c>
      <c r="C6" s="89">
        <f>'申し込み（男子）'!E27</f>
        <v>0</v>
      </c>
      <c r="D6" s="89" t="str">
        <f>'申し込み（男子）'!F27</f>
        <v/>
      </c>
      <c r="F6" s="89">
        <f>'申し込み（男子）'!G27</f>
        <v>0</v>
      </c>
      <c r="G6" s="89">
        <f t="shared" si="0"/>
        <v>0</v>
      </c>
      <c r="H6" s="89">
        <f>'申し込み（男子）'!$D28</f>
        <v>0</v>
      </c>
      <c r="I6" s="89">
        <f>'申し込み（男子）'!$E28</f>
        <v>0</v>
      </c>
      <c r="J6" s="89" t="str">
        <f>'申し込み（男子）'!$F28</f>
        <v/>
      </c>
      <c r="L6" s="89">
        <f>'申し込み（男子）'!G28</f>
        <v>0</v>
      </c>
    </row>
    <row r="7" spans="1:12" x14ac:dyDescent="0.15">
      <c r="A7" s="89">
        <f>'申し込み（男子）'!B29</f>
        <v>0</v>
      </c>
      <c r="B7" s="89">
        <f>'申し込み（男子）'!D29</f>
        <v>0</v>
      </c>
      <c r="C7" s="89">
        <f>'申し込み（男子）'!E29</f>
        <v>0</v>
      </c>
      <c r="D7" s="89" t="str">
        <f>'申し込み（男子）'!F29</f>
        <v/>
      </c>
      <c r="F7" s="89">
        <f>'申し込み（男子）'!G29</f>
        <v>0</v>
      </c>
      <c r="G7" s="89">
        <f t="shared" si="0"/>
        <v>0</v>
      </c>
      <c r="H7" s="89">
        <f>'申し込み（男子）'!$D30</f>
        <v>0</v>
      </c>
      <c r="I7" s="89">
        <f>'申し込み（男子）'!$E30</f>
        <v>0</v>
      </c>
      <c r="J7" s="89" t="str">
        <f>'申し込み（男子）'!$F30</f>
        <v/>
      </c>
      <c r="L7" s="89">
        <f>'申し込み（男子）'!G30</f>
        <v>0</v>
      </c>
    </row>
    <row r="8" spans="1:12" x14ac:dyDescent="0.15">
      <c r="A8" s="89">
        <f>'申し込み（男子）'!B31</f>
        <v>0</v>
      </c>
      <c r="B8" s="89">
        <f>'申し込み（男子）'!D31</f>
        <v>0</v>
      </c>
      <c r="C8" s="89">
        <f>'申し込み（男子）'!E31</f>
        <v>0</v>
      </c>
      <c r="D8" s="89" t="str">
        <f>'申し込み（男子）'!F31</f>
        <v/>
      </c>
      <c r="F8" s="89">
        <f>'申し込み（男子）'!G31</f>
        <v>0</v>
      </c>
      <c r="G8" s="89">
        <f t="shared" si="0"/>
        <v>0</v>
      </c>
      <c r="H8" s="89">
        <f>'申し込み（男子）'!$D32</f>
        <v>0</v>
      </c>
      <c r="I8" s="89">
        <f>'申し込み（男子）'!$E32</f>
        <v>0</v>
      </c>
      <c r="J8" s="89" t="str">
        <f>'申し込み（男子）'!$F32</f>
        <v/>
      </c>
      <c r="L8" s="89">
        <f>'申し込み（男子）'!G32</f>
        <v>0</v>
      </c>
    </row>
    <row r="9" spans="1:12" x14ac:dyDescent="0.15">
      <c r="A9" s="89">
        <f>'申し込み（男子）'!B33</f>
        <v>0</v>
      </c>
      <c r="B9" s="89">
        <f>'申し込み（男子）'!D33</f>
        <v>0</v>
      </c>
      <c r="C9" s="89">
        <f>'申し込み（男子）'!E33</f>
        <v>0</v>
      </c>
      <c r="D9" s="89" t="str">
        <f>'申し込み（男子）'!F33</f>
        <v/>
      </c>
      <c r="F9" s="89">
        <f>'申し込み（男子）'!G33</f>
        <v>0</v>
      </c>
      <c r="G9" s="89">
        <f t="shared" si="0"/>
        <v>0</v>
      </c>
      <c r="H9" s="89">
        <f>'申し込み（男子）'!$D34</f>
        <v>0</v>
      </c>
      <c r="I9" s="89">
        <f>'申し込み（男子）'!$E34</f>
        <v>0</v>
      </c>
      <c r="J9" s="89" t="str">
        <f>'申し込み（男子）'!$F34</f>
        <v/>
      </c>
      <c r="L9" s="89">
        <f>'申し込み（男子）'!G34</f>
        <v>0</v>
      </c>
    </row>
    <row r="10" spans="1:12" x14ac:dyDescent="0.15">
      <c r="A10" s="89">
        <f>'申し込み（男子）'!B35</f>
        <v>0</v>
      </c>
      <c r="B10" s="89">
        <f>'申し込み（男子）'!D35</f>
        <v>0</v>
      </c>
      <c r="C10" s="89">
        <f>'申し込み（男子）'!E35</f>
        <v>0</v>
      </c>
      <c r="D10" s="89" t="str">
        <f>'申し込み（男子）'!F35</f>
        <v/>
      </c>
      <c r="F10" s="89">
        <f>'申し込み（男子）'!G35</f>
        <v>0</v>
      </c>
      <c r="G10" s="89">
        <f t="shared" si="0"/>
        <v>0</v>
      </c>
      <c r="H10" s="89">
        <f>'申し込み（男子）'!$D36</f>
        <v>0</v>
      </c>
      <c r="I10" s="89">
        <f>'申し込み（男子）'!$E36</f>
        <v>0</v>
      </c>
      <c r="J10" s="89" t="str">
        <f>'申し込み（男子）'!$F36</f>
        <v/>
      </c>
      <c r="L10" s="89">
        <f>'申し込み（男子）'!G36</f>
        <v>0</v>
      </c>
    </row>
    <row r="12" spans="1:12" x14ac:dyDescent="0.15">
      <c r="A12" s="88" t="s">
        <v>65</v>
      </c>
    </row>
    <row r="13" spans="1:12" x14ac:dyDescent="0.15">
      <c r="A13" s="88" t="s">
        <v>60</v>
      </c>
      <c r="B13" s="88" t="s">
        <v>61</v>
      </c>
      <c r="C13" s="88" t="s">
        <v>62</v>
      </c>
      <c r="D13" s="88" t="s">
        <v>63</v>
      </c>
      <c r="F13" s="88" t="s">
        <v>64</v>
      </c>
      <c r="G13" s="88" t="s">
        <v>60</v>
      </c>
      <c r="H13" s="88" t="s">
        <v>61</v>
      </c>
      <c r="I13" s="88" t="s">
        <v>62</v>
      </c>
      <c r="J13" s="88" t="s">
        <v>63</v>
      </c>
      <c r="L13" s="88" t="s">
        <v>64</v>
      </c>
    </row>
    <row r="14" spans="1:12" x14ac:dyDescent="0.15">
      <c r="A14" s="89" t="str">
        <f>'申し込み（女子）'!B21</f>
        <v>GD</v>
      </c>
      <c r="B14" s="89">
        <f>'申し込み（女子）'!D21</f>
        <v>0</v>
      </c>
      <c r="C14" s="89">
        <f>'申し込み（女子）'!E21</f>
        <v>0</v>
      </c>
      <c r="D14" s="89" t="str">
        <f>'申し込み（女子）'!F21</f>
        <v/>
      </c>
      <c r="F14" s="89">
        <f>'申し込み（女子）'!G21</f>
        <v>0</v>
      </c>
      <c r="G14" s="89" t="str">
        <f>A14</f>
        <v>GD</v>
      </c>
      <c r="H14" s="89">
        <f>'申し込み（女子）'!D22</f>
        <v>0</v>
      </c>
      <c r="I14" s="89">
        <f>'申し込み（女子）'!E22</f>
        <v>0</v>
      </c>
      <c r="J14" s="89" t="str">
        <f>'申し込み（女子）'!F22</f>
        <v/>
      </c>
      <c r="L14" s="89">
        <f>'申し込み（女子）'!G22</f>
        <v>0</v>
      </c>
    </row>
    <row r="15" spans="1:12" x14ac:dyDescent="0.15">
      <c r="A15" s="89">
        <f>'申し込み（女子）'!B23</f>
        <v>0</v>
      </c>
      <c r="B15" s="89">
        <f>'申し込み（女子）'!D23</f>
        <v>0</v>
      </c>
      <c r="C15" s="89">
        <f>'申し込み（女子）'!E23</f>
        <v>0</v>
      </c>
      <c r="D15" s="89" t="str">
        <f>'申し込み（女子）'!F23</f>
        <v/>
      </c>
      <c r="F15" s="89">
        <f>'申し込み（女子）'!G23</f>
        <v>0</v>
      </c>
      <c r="G15" s="89">
        <f t="shared" ref="G15:G21" si="1">A15</f>
        <v>0</v>
      </c>
      <c r="H15" s="89">
        <f>'申し込み（女子）'!D24</f>
        <v>0</v>
      </c>
      <c r="I15" s="89">
        <f>'申し込み（女子）'!E24</f>
        <v>0</v>
      </c>
      <c r="J15" s="89" t="str">
        <f>'申し込み（女子）'!F24</f>
        <v/>
      </c>
      <c r="L15" s="89">
        <f>'申し込み（女子）'!G24</f>
        <v>0</v>
      </c>
    </row>
    <row r="16" spans="1:12" x14ac:dyDescent="0.15">
      <c r="A16" s="89">
        <f>'申し込み（女子）'!B25</f>
        <v>0</v>
      </c>
      <c r="B16" s="89">
        <f>'申し込み（女子）'!D25</f>
        <v>0</v>
      </c>
      <c r="C16" s="89">
        <f>'申し込み（女子）'!E25</f>
        <v>0</v>
      </c>
      <c r="D16" s="89" t="str">
        <f>'申し込み（女子）'!F25</f>
        <v/>
      </c>
      <c r="F16" s="89">
        <f>'申し込み（女子）'!G25</f>
        <v>0</v>
      </c>
      <c r="G16" s="89">
        <f t="shared" si="1"/>
        <v>0</v>
      </c>
      <c r="H16" s="89">
        <f>'申し込み（女子）'!D26</f>
        <v>0</v>
      </c>
      <c r="I16" s="89">
        <f>'申し込み（女子）'!E26</f>
        <v>0</v>
      </c>
      <c r="J16" s="89" t="str">
        <f>'申し込み（女子）'!F26</f>
        <v/>
      </c>
      <c r="L16" s="89">
        <f>'申し込み（女子）'!G26</f>
        <v>0</v>
      </c>
    </row>
    <row r="17" spans="1:12" x14ac:dyDescent="0.15">
      <c r="A17" s="89">
        <f>'申し込み（女子）'!B27</f>
        <v>0</v>
      </c>
      <c r="B17" s="89">
        <f>'申し込み（女子）'!D27</f>
        <v>0</v>
      </c>
      <c r="C17" s="89">
        <f>'申し込み（女子）'!E27</f>
        <v>0</v>
      </c>
      <c r="D17" s="89" t="str">
        <f>'申し込み（女子）'!F27</f>
        <v/>
      </c>
      <c r="F17" s="89">
        <f>'申し込み（女子）'!G27</f>
        <v>0</v>
      </c>
      <c r="G17" s="89">
        <f t="shared" si="1"/>
        <v>0</v>
      </c>
      <c r="H17" s="89">
        <f>'申し込み（女子）'!D28</f>
        <v>0</v>
      </c>
      <c r="I17" s="89">
        <f>'申し込み（女子）'!E28</f>
        <v>0</v>
      </c>
      <c r="J17" s="89" t="str">
        <f>'申し込み（女子）'!F28</f>
        <v/>
      </c>
      <c r="L17" s="89">
        <f>'申し込み（女子）'!G28</f>
        <v>0</v>
      </c>
    </row>
    <row r="18" spans="1:12" x14ac:dyDescent="0.15">
      <c r="A18" s="89">
        <f>'申し込み（女子）'!B29</f>
        <v>0</v>
      </c>
      <c r="B18" s="89">
        <f>'申し込み（女子）'!D29</f>
        <v>0</v>
      </c>
      <c r="C18" s="89">
        <f>'申し込み（女子）'!E29</f>
        <v>0</v>
      </c>
      <c r="D18" s="89" t="str">
        <f>'申し込み（女子）'!F29</f>
        <v/>
      </c>
      <c r="F18" s="89">
        <f>'申し込み（女子）'!G29</f>
        <v>0</v>
      </c>
      <c r="G18" s="89">
        <f t="shared" si="1"/>
        <v>0</v>
      </c>
      <c r="H18" s="89">
        <f>'申し込み（女子）'!D30</f>
        <v>0</v>
      </c>
      <c r="I18" s="89">
        <f>'申し込み（女子）'!E30</f>
        <v>0</v>
      </c>
      <c r="J18" s="89" t="str">
        <f>'申し込み（女子）'!F30</f>
        <v/>
      </c>
      <c r="L18" s="89">
        <f>'申し込み（女子）'!G30</f>
        <v>0</v>
      </c>
    </row>
    <row r="19" spans="1:12" x14ac:dyDescent="0.15">
      <c r="A19" s="89">
        <f>'申し込み（女子）'!B31</f>
        <v>0</v>
      </c>
      <c r="B19" s="89">
        <f>'申し込み（女子）'!D31</f>
        <v>0</v>
      </c>
      <c r="C19" s="89">
        <f>'申し込み（女子）'!E31</f>
        <v>0</v>
      </c>
      <c r="D19" s="89" t="str">
        <f>'申し込み（女子）'!F31</f>
        <v/>
      </c>
      <c r="F19" s="89">
        <f>'申し込み（女子）'!G31</f>
        <v>0</v>
      </c>
      <c r="G19" s="89">
        <f t="shared" si="1"/>
        <v>0</v>
      </c>
      <c r="H19" s="89">
        <f>'申し込み（女子）'!D32</f>
        <v>0</v>
      </c>
      <c r="I19" s="89">
        <f>'申し込み（女子）'!E32</f>
        <v>0</v>
      </c>
      <c r="J19" s="89" t="str">
        <f>'申し込み（女子）'!F32</f>
        <v/>
      </c>
      <c r="L19" s="89">
        <f>'申し込み（女子）'!G32</f>
        <v>0</v>
      </c>
    </row>
    <row r="20" spans="1:12" x14ac:dyDescent="0.15">
      <c r="A20" s="89">
        <f>'申し込み（女子）'!B33</f>
        <v>0</v>
      </c>
      <c r="B20" s="89">
        <f>'申し込み（女子）'!D33</f>
        <v>0</v>
      </c>
      <c r="C20" s="89">
        <f>'申し込み（女子）'!E33</f>
        <v>0</v>
      </c>
      <c r="D20" s="89" t="str">
        <f>'申し込み（女子）'!F33</f>
        <v/>
      </c>
      <c r="F20" s="89">
        <f>'申し込み（女子）'!G33</f>
        <v>0</v>
      </c>
      <c r="G20" s="89">
        <f t="shared" si="1"/>
        <v>0</v>
      </c>
      <c r="H20" s="89">
        <f>'申し込み（女子）'!D34</f>
        <v>0</v>
      </c>
      <c r="I20" s="89">
        <f>'申し込み（女子）'!E34</f>
        <v>0</v>
      </c>
      <c r="J20" s="89" t="str">
        <f>'申し込み（女子）'!F34</f>
        <v/>
      </c>
      <c r="L20" s="89">
        <f>'申し込み（女子）'!G34</f>
        <v>0</v>
      </c>
    </row>
    <row r="21" spans="1:12" x14ac:dyDescent="0.15">
      <c r="A21" s="89">
        <f>'申し込み（女子）'!B35</f>
        <v>0</v>
      </c>
      <c r="B21" s="89">
        <f>'申し込み（女子）'!D35</f>
        <v>0</v>
      </c>
      <c r="C21" s="89">
        <f>'申し込み（女子）'!E35</f>
        <v>0</v>
      </c>
      <c r="D21" s="89" t="str">
        <f>'申し込み（女子）'!F35</f>
        <v/>
      </c>
      <c r="F21" s="89">
        <f>'申し込み（女子）'!G35</f>
        <v>0</v>
      </c>
      <c r="G21" s="89">
        <f t="shared" si="1"/>
        <v>0</v>
      </c>
      <c r="H21" s="89">
        <f>'申し込み（女子）'!D36</f>
        <v>0</v>
      </c>
      <c r="I21" s="89">
        <f>'申し込み（女子）'!E36</f>
        <v>0</v>
      </c>
      <c r="J21" s="89" t="str">
        <f>'申し込み（女子）'!F36</f>
        <v/>
      </c>
      <c r="L21" s="89">
        <f>'申し込み（女子）'!G36</f>
        <v>0</v>
      </c>
    </row>
  </sheetData>
  <sheetProtection sheet="1" objects="1" scenarios="1"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申し込み（男子）</vt:lpstr>
      <vt:lpstr>申し込み（女子）</vt:lpstr>
      <vt:lpstr>申し込み（記入例）</vt:lpstr>
      <vt:lpstr>作業シート</vt:lpstr>
      <vt:lpstr>'申し込み（記入例）'!Print_Area</vt:lpstr>
      <vt:lpstr>'申し込み（女子）'!Print_Area</vt:lpstr>
      <vt:lpstr>'申し込み（男子）'!Print_Area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</dc:creator>
  <cp:lastModifiedBy>masashi katsumata</cp:lastModifiedBy>
  <dcterms:created xsi:type="dcterms:W3CDTF">2024-06-28T12:25:00Z</dcterms:created>
  <dcterms:modified xsi:type="dcterms:W3CDTF">2024-07-03T11:52:07Z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